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1832" activeTab="2"/>
  </bookViews>
  <sheets>
    <sheet name="Публикации" sheetId="1" r:id="rId1"/>
    <sheet name="Конференции" sheetId="3" r:id="rId2"/>
    <sheet name="РИД" sheetId="2" r:id="rId3"/>
    <sheet name="Гранты" sheetId="7" r:id="rId4"/>
    <sheet name="Премии, звания, стипендии" sheetId="5" r:id="rId5"/>
    <sheet name="Конкурсы" sheetId="4" r:id="rId6"/>
    <sheet name="Научные стажировки" sheetId="6" r:id="rId7"/>
    <sheet name="Руководство-ИТОГО БАЛЛОВ " sheetId="9" r:id="rId8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7"/>
  <c r="C38"/>
  <c r="C10"/>
  <c r="C56" i="1"/>
  <c r="C65"/>
  <c r="C165" l="1"/>
  <c r="C47"/>
  <c r="C164"/>
  <c r="C155"/>
  <c r="C146"/>
  <c r="C137"/>
  <c r="C128"/>
  <c r="C119"/>
  <c r="C110"/>
  <c r="C101"/>
  <c r="C92"/>
  <c r="C83"/>
  <c r="C74"/>
  <c r="C38"/>
  <c r="C29"/>
  <c r="C20"/>
  <c r="C11"/>
  <c r="C137" i="3"/>
  <c r="C136"/>
  <c r="C127"/>
  <c r="C118"/>
  <c r="C109"/>
  <c r="C100"/>
  <c r="C91"/>
  <c r="C73"/>
  <c r="C64"/>
  <c r="C55"/>
  <c r="C82"/>
  <c r="C46"/>
  <c r="C37"/>
  <c r="C28"/>
  <c r="C19"/>
  <c r="C10"/>
  <c r="C36" i="2"/>
  <c r="C43"/>
  <c r="C29"/>
  <c r="C22"/>
  <c r="C15"/>
  <c r="C8"/>
  <c r="C68" i="7"/>
  <c r="C58"/>
  <c r="C28"/>
  <c r="C19"/>
  <c r="C64" i="5"/>
  <c r="C55"/>
  <c r="C46"/>
  <c r="C37"/>
  <c r="C28"/>
  <c r="C19"/>
  <c r="C10"/>
  <c r="C69" i="4"/>
  <c r="C68"/>
  <c r="C59"/>
  <c r="C50"/>
  <c r="C47"/>
  <c r="C38"/>
  <c r="C29"/>
  <c r="C20"/>
  <c r="C11"/>
  <c r="C6"/>
  <c r="C55" i="6"/>
  <c r="C46"/>
  <c r="C37"/>
  <c r="C28"/>
  <c r="C19"/>
  <c r="C10"/>
  <c r="C56" l="1"/>
  <c r="C65" i="5"/>
  <c r="C69" i="7"/>
  <c r="C44" i="2"/>
  <c r="C10" i="9"/>
  <c r="C11" s="1"/>
  <c r="C13" l="1"/>
</calcChain>
</file>

<file path=xl/sharedStrings.xml><?xml version="1.0" encoding="utf-8"?>
<sst xmlns="http://schemas.openxmlformats.org/spreadsheetml/2006/main" count="359" uniqueCount="95">
  <si>
    <t xml:space="preserve">Информация о научно-иследовательских достижениях для участия в отборена получение дополнительной повышенной академической стипендии за достижения обучающегося в НИД </t>
  </si>
  <si>
    <t>№</t>
  </si>
  <si>
    <t>Название статьи, журнал, год, номер/выпуск (месяц), код doi (если есть)</t>
  </si>
  <si>
    <t>Баллы</t>
  </si>
  <si>
    <t>Количество статей</t>
  </si>
  <si>
    <t>Название, год</t>
  </si>
  <si>
    <t>Количество</t>
  </si>
  <si>
    <t xml:space="preserve">Количество </t>
  </si>
  <si>
    <t>Количество докладов</t>
  </si>
  <si>
    <t>Итого по группе 1</t>
  </si>
  <si>
    <t>Итого по группе 2</t>
  </si>
  <si>
    <t>Работа, отмеченная премией Президента в области науки и инноваций для молодых ученых</t>
  </si>
  <si>
    <t>Работа, отмеченная медалью РАН</t>
  </si>
  <si>
    <t>Работа, отмеченная дипломом на конкурсе «Лучший студент»  по достижениям в НИД в СПбПУ</t>
  </si>
  <si>
    <t>Итого по группе 4</t>
  </si>
  <si>
    <t>Итого по группе 5</t>
  </si>
  <si>
    <t>Итого по группе 6</t>
  </si>
  <si>
    <t>Итого по группе 7</t>
  </si>
  <si>
    <t>Итого по группе 8</t>
  </si>
  <si>
    <t>Всего баллов</t>
  </si>
  <si>
    <t>Статья, проиндексированная в Scopus и/или Web of Science и опубликованная в журнале, входящим в Q3, Q4 (Article, Review, Book)</t>
  </si>
  <si>
    <t>Статья, проиндексированная в Scopus и/или Web of Science и опубликованная в журнале, входящим в Q1, Q2 (Article, Review, Book)</t>
  </si>
  <si>
    <t>Статья, опубликованная в журнале, входящем в перечень рецензируемых научных изданий ВАК</t>
  </si>
  <si>
    <t>Статья, опубликованная в рецензируемом журнале, проиндексированным базой РИНЦ</t>
  </si>
  <si>
    <t>Материалы конференций/форумов/симпозиумов (Conference Paper / Proceedings Paper), проиндексированные Scopus и/или Web of Science</t>
  </si>
  <si>
    <t>Тезисы доклада (1-2 стр.)</t>
  </si>
  <si>
    <t>Монография, проиндексированная в Scopus и/или Wеb of Science</t>
  </si>
  <si>
    <t xml:space="preserve">Монография, проиндексированная в иных базах данных, на английском языке </t>
  </si>
  <si>
    <t>Монография на русском языке</t>
  </si>
  <si>
    <t>Свидетельство о руководстве</t>
  </si>
  <si>
    <t>Участие в научных школах международного уровня</t>
  </si>
  <si>
    <t>Научные стажировки из средств Международных фондов</t>
  </si>
  <si>
    <t xml:space="preserve">Научные стажировки из средств Российских фондов </t>
  </si>
  <si>
    <t>Научные стажировки из средств университета</t>
  </si>
  <si>
    <t>Участие в научных школах российского уровня</t>
  </si>
  <si>
    <t>Участие в научных школах регионального/областного  уровня</t>
  </si>
  <si>
    <t>Работа, отмеченная медалью или дипломом на конкурсе международного уровня</t>
  </si>
  <si>
    <t>Работа, отмеченная медалью или дипломом на конкурсе всероссийского уровня</t>
  </si>
  <si>
    <t>Работа, отмеченная медалью или дипломом на конкурсе регионального/областного уровня</t>
  </si>
  <si>
    <t>Работа, отмеченная медалью или дипломом на конкурсе внутривузовского уровня</t>
  </si>
  <si>
    <t>Победы в кейсах, чемпионатах, научных играх, воркшопах</t>
  </si>
  <si>
    <t>Сертификаты об участии (конкурсах НИР, конференциях, выставках)</t>
  </si>
  <si>
    <t>Премии, звания международного уровня</t>
  </si>
  <si>
    <t>Премии, звания российского уровня</t>
  </si>
  <si>
    <t>Премии, звания регионального/областного уровня</t>
  </si>
  <si>
    <t>Премии, звания внутривузовского уровня</t>
  </si>
  <si>
    <t>Стипендии за достижения в научной деятельности международного уровня</t>
  </si>
  <si>
    <t>Стипендии за достижения в научной деятельности российского уровня</t>
  </si>
  <si>
    <t>Стипендии за достижения в научной деятельности регионального/областного уровня</t>
  </si>
  <si>
    <t>Группа 6. КОНКУРСЫ НАУЧНО-ИССЛЕДОВАТЕЛЬСКИХ И ТВОРЧЕСКИХ РАБОТ И ПРОЕКТОВ, КЕЙСЫ, ЧЕМПИОНАТЫ, НАУЧНЫЕ ИГРЫ, ВОРКШОПЫ</t>
  </si>
  <si>
    <t>Группа 7. НАУЧНЫЕ СТАЖИРОВКИ, ШКОЛЫ</t>
  </si>
  <si>
    <t xml:space="preserve">Группа 8. РУКОВОДСТВО СТУДЕНЧЕСКИМ НАУЧНЫМ ОБЩЕСТВОМ, ИНЖЕНЕРНЫМ ОБЩЕСТВОМ И ДР. </t>
  </si>
  <si>
    <t>Группа 5. ПРЕМИИ, ЗВАНИЯ, СТИПЕНДИИ</t>
  </si>
  <si>
    <t>Группа 4. ГРАНТЫ, ДОГОВОРЫ НА ВЫПОЛНЕНИЕ НАУЧНЫХ ИССЛЕДОВАНИЙ</t>
  </si>
  <si>
    <t>Участие в гранте/договоре на выполнение НИР/НИОКР международного уровня</t>
  </si>
  <si>
    <t>Участие в гранте/договоре на выполнение НИР/НИОКР российского уровня</t>
  </si>
  <si>
    <t>Участие в гранте/договоре на выполнение НИР/НИОКР регионального/областного уровня</t>
  </si>
  <si>
    <t>Руководство инновационными/предпринимательскими проектами международного уровня</t>
  </si>
  <si>
    <t>Руководство инновационными/предпринимательскими проектами регионального/областного уровня</t>
  </si>
  <si>
    <t xml:space="preserve">Участие в качестве исполнителя в инновационном/предпринимательском проекте международного уровня </t>
  </si>
  <si>
    <t>Участие в качестве исполнителя в инновационном/предпринимательском проекте регионального/областного уровня</t>
  </si>
  <si>
    <t>Итого по группе  3</t>
  </si>
  <si>
    <t>Группа 3. РЕЗУЛЬТАТЫ ИНТЕЛЛЕКТУАЛЬНОЙ ДЕЯТЕЛЬНОСТИ</t>
  </si>
  <si>
    <t>Триадная патентная семья</t>
  </si>
  <si>
    <t>Патент РФ – изобретение</t>
  </si>
  <si>
    <t>Патент РФ – полезная модель</t>
  </si>
  <si>
    <t>Свидетельство о регистрации программы для ЭВМ, базы данных, топологии интегральных схем</t>
  </si>
  <si>
    <t>Промышленный образец</t>
  </si>
  <si>
    <t>Акт о внедрении (использовании) результатов научной и инновационной деятельности</t>
  </si>
  <si>
    <t>Очное выступление на конференции международного уровня</t>
  </si>
  <si>
    <t>Очное выступление на конференции российского уровня</t>
  </si>
  <si>
    <t>Очное выступление на конференции регионального/областного/внутривузовского уровня</t>
  </si>
  <si>
    <t>Выступление посредством дистанционного участия на конференции международного уровня</t>
  </si>
  <si>
    <t>Выступление посредством дистанционного участия на конференции всероссийского уровня</t>
  </si>
  <si>
    <t>Выступление посредством дистанционного участия на конференции регионального/областного/внутривузовского уровня</t>
  </si>
  <si>
    <t>Диплом, полученный на конференции международного уровня</t>
  </si>
  <si>
    <t>Диплом, полученный на конференции всероссийского уровня</t>
  </si>
  <si>
    <t>Диплом, полученный на конференции регионального/областного/внутривузовского уровня</t>
  </si>
  <si>
    <t>Участие в выставке с экспонатом международного уровня</t>
  </si>
  <si>
    <t>Участие в выставке с экспонатом российского уровня</t>
  </si>
  <si>
    <t>Участие в выставке с экспонатом регионального/областного/внутривузовского уровня</t>
  </si>
  <si>
    <t>Победа с экспонатом на выставке международного уровня</t>
  </si>
  <si>
    <t>Победа с экспонатом на выставке российского уровня</t>
  </si>
  <si>
    <t>Победа с экспонатом на выставке регионального/областного/внутривузовского уровня</t>
  </si>
  <si>
    <t>Группа 2. КОНФЕРЕНЦИИ (СИМПОЗИУМЫ, ФОРУМЫ), ВЫСТАВКИ</t>
  </si>
  <si>
    <t>Группа 1. ПУБЛИКАЦИИ В НАУЧНЫХ/УЧЕБНО-НАУЧНЫХ/УЧЕБНО-МЕТОДИЧЕСКИХ ИЗДАНИЯХ</t>
  </si>
  <si>
    <t>Статья, опубликованная в рецензируемом российском журнале и проиндексированная в других базах данных</t>
  </si>
  <si>
    <t>Доклад в сборнике материалов международной конференции/форума/симпозиума</t>
  </si>
  <si>
    <t>Доклад в сборнике материалов всероссийской конференции/форума/симпозиума</t>
  </si>
  <si>
    <t>Доклад в сборнике материалов региональной/областной/внутривузовской конференции/форума/симпозиума</t>
  </si>
  <si>
    <t xml:space="preserve">Учебное пособие/учебно-методические материалы/учебники в печатном виде на иностранном языке </t>
  </si>
  <si>
    <t>Учебное пособие/учебно-методические материалы/учебники в печатном виде на русском языке</t>
  </si>
  <si>
    <t>Учебное пособие/учебно-методические материалы/учебники в электронном виде на иностранном языке</t>
  </si>
  <si>
    <t>Учебное пособие/учебно-методические материалы/учебники в электронном виде на русском языке</t>
  </si>
  <si>
    <t>Статья, опубликованная в рецензируемом зарубежном журнале и проиндексированная в других базах данных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</si>
</sst>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0"/>
  <sheetViews>
    <sheetView zoomScale="70" zoomScaleNormal="70" workbookViewId="0">
      <selection activeCell="L147" sqref="L147"/>
    </sheetView>
  </sheetViews>
  <sheetFormatPr defaultRowHeight="14.4"/>
  <cols>
    <col min="1" max="1" width="8.88671875" style="1"/>
    <col min="2" max="2" width="126.88671875" style="1" customWidth="1"/>
    <col min="3" max="16384" width="8.88671875" style="1"/>
  </cols>
  <sheetData>
    <row r="1" spans="1:5" ht="35.25" customHeight="1">
      <c r="A1" s="4" t="s">
        <v>0</v>
      </c>
      <c r="B1" s="4"/>
      <c r="C1" s="4"/>
      <c r="D1" s="4"/>
      <c r="E1" s="4"/>
    </row>
    <row r="2" spans="1:5" ht="28.5" customHeight="1">
      <c r="A2" s="4" t="s">
        <v>85</v>
      </c>
      <c r="B2" s="4"/>
      <c r="C2" s="4"/>
    </row>
    <row r="3" spans="1:5" ht="28.5" customHeight="1">
      <c r="A3" s="4" t="s">
        <v>21</v>
      </c>
      <c r="B3" s="4"/>
      <c r="C3" s="4"/>
    </row>
    <row r="4" spans="1:5" ht="30.75" customHeight="1">
      <c r="A4" s="1" t="s">
        <v>1</v>
      </c>
      <c r="B4" s="2" t="s">
        <v>2</v>
      </c>
    </row>
    <row r="5" spans="1:5">
      <c r="A5" s="1">
        <v>1</v>
      </c>
    </row>
    <row r="6" spans="1:5">
      <c r="A6" s="1">
        <v>2</v>
      </c>
    </row>
    <row r="7" spans="1:5">
      <c r="A7" s="1">
        <v>3</v>
      </c>
    </row>
    <row r="8" spans="1:5">
      <c r="A8" s="1">
        <v>4</v>
      </c>
    </row>
    <row r="9" spans="1:5">
      <c r="A9" s="1">
        <v>5</v>
      </c>
    </row>
    <row r="10" spans="1:5">
      <c r="B10" s="1" t="s">
        <v>4</v>
      </c>
      <c r="C10" s="1" t="s">
        <v>3</v>
      </c>
    </row>
    <row r="11" spans="1:5">
      <c r="C11" s="3">
        <f>B11*60</f>
        <v>0</v>
      </c>
    </row>
    <row r="12" spans="1:5" ht="32.25" customHeight="1">
      <c r="A12" s="4" t="s">
        <v>20</v>
      </c>
      <c r="B12" s="4"/>
      <c r="C12" s="4"/>
    </row>
    <row r="13" spans="1:5" ht="30.75" customHeight="1">
      <c r="A13" s="1" t="s">
        <v>1</v>
      </c>
      <c r="B13" s="2" t="s">
        <v>2</v>
      </c>
    </row>
    <row r="14" spans="1:5">
      <c r="A14" s="1">
        <v>1</v>
      </c>
    </row>
    <row r="15" spans="1:5">
      <c r="A15" s="1">
        <v>2</v>
      </c>
    </row>
    <row r="16" spans="1:5">
      <c r="A16" s="1">
        <v>3</v>
      </c>
    </row>
    <row r="17" spans="1:3">
      <c r="A17" s="1">
        <v>4</v>
      </c>
    </row>
    <row r="18" spans="1:3">
      <c r="A18" s="1">
        <v>5</v>
      </c>
    </row>
    <row r="19" spans="1:3">
      <c r="B19" s="1" t="s">
        <v>4</v>
      </c>
      <c r="C19" s="1" t="s">
        <v>3</v>
      </c>
    </row>
    <row r="20" spans="1:3">
      <c r="C20" s="3">
        <f>B20*30</f>
        <v>0</v>
      </c>
    </row>
    <row r="21" spans="1:3" ht="32.25" customHeight="1">
      <c r="A21" s="4" t="s">
        <v>22</v>
      </c>
      <c r="B21" s="4"/>
      <c r="C21" s="4"/>
    </row>
    <row r="22" spans="1:3" ht="30.75" customHeight="1">
      <c r="A22" s="1" t="s">
        <v>1</v>
      </c>
      <c r="B22" s="2" t="s">
        <v>2</v>
      </c>
    </row>
    <row r="23" spans="1:3">
      <c r="A23" s="1">
        <v>1</v>
      </c>
    </row>
    <row r="24" spans="1:3">
      <c r="A24" s="1">
        <v>2</v>
      </c>
    </row>
    <row r="25" spans="1:3">
      <c r="A25" s="1">
        <v>3</v>
      </c>
    </row>
    <row r="26" spans="1:3">
      <c r="A26" s="1">
        <v>4</v>
      </c>
    </row>
    <row r="27" spans="1:3">
      <c r="A27" s="1">
        <v>5</v>
      </c>
    </row>
    <row r="28" spans="1:3">
      <c r="B28" s="1" t="s">
        <v>4</v>
      </c>
      <c r="C28" s="1" t="s">
        <v>3</v>
      </c>
    </row>
    <row r="29" spans="1:3">
      <c r="C29" s="3">
        <f>B29*9</f>
        <v>0</v>
      </c>
    </row>
    <row r="30" spans="1:3" ht="30" customHeight="1">
      <c r="A30" s="4" t="s">
        <v>23</v>
      </c>
      <c r="B30" s="4"/>
      <c r="C30" s="4"/>
    </row>
    <row r="31" spans="1:3" ht="31.5" customHeight="1">
      <c r="A31" s="1" t="s">
        <v>1</v>
      </c>
      <c r="B31" s="2" t="s">
        <v>2</v>
      </c>
    </row>
    <row r="32" spans="1:3">
      <c r="A32" s="1">
        <v>1</v>
      </c>
    </row>
    <row r="33" spans="1:3">
      <c r="A33" s="1">
        <v>2</v>
      </c>
    </row>
    <row r="34" spans="1:3">
      <c r="A34" s="1">
        <v>3</v>
      </c>
    </row>
    <row r="35" spans="1:3">
      <c r="A35" s="1">
        <v>4</v>
      </c>
    </row>
    <row r="36" spans="1:3">
      <c r="A36" s="1">
        <v>5</v>
      </c>
    </row>
    <row r="37" spans="1:3">
      <c r="B37" s="1" t="s">
        <v>4</v>
      </c>
      <c r="C37" s="1" t="s">
        <v>3</v>
      </c>
    </row>
    <row r="38" spans="1:3">
      <c r="C38" s="3">
        <f>B38*3</f>
        <v>0</v>
      </c>
    </row>
    <row r="39" spans="1:3" ht="31.5" customHeight="1">
      <c r="A39" s="4" t="s">
        <v>94</v>
      </c>
      <c r="B39" s="4"/>
      <c r="C39" s="4"/>
    </row>
    <row r="40" spans="1:3" ht="34.5" customHeight="1">
      <c r="A40" s="1" t="s">
        <v>1</v>
      </c>
      <c r="B40" s="2" t="s">
        <v>2</v>
      </c>
    </row>
    <row r="41" spans="1:3">
      <c r="A41" s="1">
        <v>1</v>
      </c>
    </row>
    <row r="42" spans="1:3">
      <c r="A42" s="1">
        <v>2</v>
      </c>
    </row>
    <row r="43" spans="1:3">
      <c r="A43" s="1">
        <v>3</v>
      </c>
    </row>
    <row r="44" spans="1:3">
      <c r="A44" s="1">
        <v>4</v>
      </c>
    </row>
    <row r="45" spans="1:3">
      <c r="A45" s="1">
        <v>5</v>
      </c>
    </row>
    <row r="46" spans="1:3">
      <c r="B46" s="1" t="s">
        <v>4</v>
      </c>
      <c r="C46" s="1" t="s">
        <v>3</v>
      </c>
    </row>
    <row r="47" spans="1:3">
      <c r="C47" s="3">
        <f>B47*5</f>
        <v>0</v>
      </c>
    </row>
    <row r="48" spans="1:3" ht="31.5" customHeight="1">
      <c r="A48" s="4" t="s">
        <v>86</v>
      </c>
      <c r="B48" s="4"/>
      <c r="C48" s="4"/>
    </row>
    <row r="49" spans="1:3" ht="34.5" customHeight="1">
      <c r="A49" s="1" t="s">
        <v>1</v>
      </c>
      <c r="B49" s="2" t="s">
        <v>2</v>
      </c>
    </row>
    <row r="50" spans="1:3">
      <c r="A50" s="1">
        <v>1</v>
      </c>
    </row>
    <row r="51" spans="1:3">
      <c r="A51" s="1">
        <v>2</v>
      </c>
    </row>
    <row r="52" spans="1:3">
      <c r="A52" s="1">
        <v>3</v>
      </c>
    </row>
    <row r="53" spans="1:3">
      <c r="A53" s="1">
        <v>4</v>
      </c>
    </row>
    <row r="54" spans="1:3">
      <c r="A54" s="1">
        <v>5</v>
      </c>
    </row>
    <row r="55" spans="1:3">
      <c r="B55" s="1" t="s">
        <v>4</v>
      </c>
      <c r="C55" s="1" t="s">
        <v>3</v>
      </c>
    </row>
    <row r="56" spans="1:3">
      <c r="C56" s="3">
        <f>B56*2</f>
        <v>0</v>
      </c>
    </row>
    <row r="57" spans="1:3" ht="30.75" customHeight="1">
      <c r="A57" s="4" t="s">
        <v>24</v>
      </c>
      <c r="B57" s="4"/>
      <c r="C57" s="4"/>
    </row>
    <row r="58" spans="1:3">
      <c r="A58" s="1" t="s">
        <v>1</v>
      </c>
      <c r="B58" s="2" t="s">
        <v>2</v>
      </c>
    </row>
    <row r="59" spans="1:3">
      <c r="A59" s="1">
        <v>1</v>
      </c>
    </row>
    <row r="60" spans="1:3">
      <c r="A60" s="1">
        <v>2</v>
      </c>
    </row>
    <row r="61" spans="1:3">
      <c r="A61" s="1">
        <v>3</v>
      </c>
    </row>
    <row r="62" spans="1:3">
      <c r="A62" s="1">
        <v>4</v>
      </c>
    </row>
    <row r="63" spans="1:3">
      <c r="A63" s="1">
        <v>5</v>
      </c>
    </row>
    <row r="64" spans="1:3">
      <c r="B64" s="1" t="s">
        <v>4</v>
      </c>
      <c r="C64" s="1" t="s">
        <v>3</v>
      </c>
    </row>
    <row r="65" spans="1:3">
      <c r="C65" s="3">
        <f>B65*25</f>
        <v>0</v>
      </c>
    </row>
    <row r="66" spans="1:3" ht="31.5" customHeight="1">
      <c r="A66" s="4" t="s">
        <v>87</v>
      </c>
      <c r="B66" s="4"/>
      <c r="C66" s="4"/>
    </row>
    <row r="67" spans="1:3">
      <c r="A67" s="1" t="s">
        <v>1</v>
      </c>
      <c r="B67" s="2" t="s">
        <v>2</v>
      </c>
    </row>
    <row r="68" spans="1:3">
      <c r="A68" s="1">
        <v>1</v>
      </c>
    </row>
    <row r="69" spans="1:3">
      <c r="A69" s="1">
        <v>2</v>
      </c>
    </row>
    <row r="70" spans="1:3">
      <c r="A70" s="1">
        <v>3</v>
      </c>
    </row>
    <row r="71" spans="1:3">
      <c r="A71" s="1">
        <v>4</v>
      </c>
    </row>
    <row r="72" spans="1:3">
      <c r="A72" s="1">
        <v>5</v>
      </c>
    </row>
    <row r="73" spans="1:3">
      <c r="B73" s="1" t="s">
        <v>8</v>
      </c>
      <c r="C73" s="1" t="s">
        <v>3</v>
      </c>
    </row>
    <row r="74" spans="1:3">
      <c r="C74" s="3">
        <f>B74*4</f>
        <v>0</v>
      </c>
    </row>
    <row r="75" spans="1:3" ht="15" customHeight="1">
      <c r="A75" s="4" t="s">
        <v>88</v>
      </c>
      <c r="B75" s="4"/>
      <c r="C75" s="4"/>
    </row>
    <row r="76" spans="1:3">
      <c r="A76" s="1" t="s">
        <v>1</v>
      </c>
      <c r="B76" s="2" t="s">
        <v>2</v>
      </c>
    </row>
    <row r="77" spans="1:3">
      <c r="A77" s="1">
        <v>1</v>
      </c>
    </row>
    <row r="78" spans="1:3">
      <c r="A78" s="1">
        <v>2</v>
      </c>
    </row>
    <row r="79" spans="1:3">
      <c r="A79" s="1">
        <v>3</v>
      </c>
    </row>
    <row r="80" spans="1:3">
      <c r="A80" s="1">
        <v>4</v>
      </c>
    </row>
    <row r="81" spans="1:3">
      <c r="A81" s="1">
        <v>5</v>
      </c>
    </row>
    <row r="82" spans="1:3">
      <c r="B82" s="1" t="s">
        <v>8</v>
      </c>
      <c r="C82" s="1" t="s">
        <v>3</v>
      </c>
    </row>
    <row r="83" spans="1:3">
      <c r="C83" s="3">
        <f>B83*3</f>
        <v>0</v>
      </c>
    </row>
    <row r="84" spans="1:3" ht="30" customHeight="1">
      <c r="A84" s="4" t="s">
        <v>89</v>
      </c>
      <c r="B84" s="4"/>
      <c r="C84" s="4"/>
    </row>
    <row r="85" spans="1:3">
      <c r="A85" s="1" t="s">
        <v>1</v>
      </c>
      <c r="B85" s="2" t="s">
        <v>5</v>
      </c>
    </row>
    <row r="86" spans="1:3">
      <c r="A86" s="1">
        <v>1</v>
      </c>
    </row>
    <row r="87" spans="1:3">
      <c r="A87" s="1">
        <v>2</v>
      </c>
    </row>
    <row r="88" spans="1:3">
      <c r="A88" s="1">
        <v>3</v>
      </c>
    </row>
    <row r="89" spans="1:3">
      <c r="A89" s="1">
        <v>4</v>
      </c>
    </row>
    <row r="90" spans="1:3">
      <c r="A90" s="1">
        <v>5</v>
      </c>
    </row>
    <row r="91" spans="1:3">
      <c r="B91" s="1" t="s">
        <v>7</v>
      </c>
      <c r="C91" s="1" t="s">
        <v>3</v>
      </c>
    </row>
    <row r="92" spans="1:3">
      <c r="C92" s="3">
        <f>B92*2</f>
        <v>0</v>
      </c>
    </row>
    <row r="93" spans="1:3">
      <c r="A93" s="5" t="s">
        <v>25</v>
      </c>
      <c r="B93" s="5"/>
      <c r="C93" s="5"/>
    </row>
    <row r="94" spans="1:3">
      <c r="A94" s="1" t="s">
        <v>1</v>
      </c>
      <c r="B94" s="2" t="s">
        <v>5</v>
      </c>
    </row>
    <row r="95" spans="1:3">
      <c r="A95" s="1">
        <v>1</v>
      </c>
    </row>
    <row r="96" spans="1:3">
      <c r="A96" s="1">
        <v>2</v>
      </c>
    </row>
    <row r="97" spans="1:3">
      <c r="A97" s="1">
        <v>3</v>
      </c>
    </row>
    <row r="98" spans="1:3">
      <c r="A98" s="1">
        <v>4</v>
      </c>
    </row>
    <row r="99" spans="1:3">
      <c r="A99" s="1">
        <v>5</v>
      </c>
    </row>
    <row r="100" spans="1:3">
      <c r="B100" s="1" t="s">
        <v>6</v>
      </c>
      <c r="C100" s="1" t="s">
        <v>3</v>
      </c>
    </row>
    <row r="101" spans="1:3">
      <c r="C101" s="3">
        <f>B101*1</f>
        <v>0</v>
      </c>
    </row>
    <row r="102" spans="1:3">
      <c r="A102" s="4" t="s">
        <v>26</v>
      </c>
      <c r="B102" s="4"/>
      <c r="C102" s="4"/>
    </row>
    <row r="103" spans="1:3">
      <c r="A103" s="1" t="s">
        <v>1</v>
      </c>
      <c r="B103" s="2" t="s">
        <v>5</v>
      </c>
    </row>
    <row r="104" spans="1:3">
      <c r="A104" s="1">
        <v>1</v>
      </c>
    </row>
    <row r="105" spans="1:3">
      <c r="A105" s="1">
        <v>2</v>
      </c>
    </row>
    <row r="106" spans="1:3">
      <c r="A106" s="1">
        <v>3</v>
      </c>
    </row>
    <row r="107" spans="1:3">
      <c r="A107" s="1">
        <v>4</v>
      </c>
    </row>
    <row r="108" spans="1:3">
      <c r="A108" s="1">
        <v>5</v>
      </c>
    </row>
    <row r="109" spans="1:3">
      <c r="B109" s="1" t="s">
        <v>7</v>
      </c>
      <c r="C109" s="1" t="s">
        <v>3</v>
      </c>
    </row>
    <row r="110" spans="1:3">
      <c r="C110" s="3">
        <f>B110*100</f>
        <v>0</v>
      </c>
    </row>
    <row r="111" spans="1:3">
      <c r="A111" s="4" t="s">
        <v>27</v>
      </c>
      <c r="B111" s="4"/>
      <c r="C111" s="4"/>
    </row>
    <row r="112" spans="1:3">
      <c r="A112" s="1" t="s">
        <v>1</v>
      </c>
      <c r="B112" s="2" t="s">
        <v>5</v>
      </c>
    </row>
    <row r="113" spans="1:3">
      <c r="A113" s="1">
        <v>1</v>
      </c>
    </row>
    <row r="114" spans="1:3">
      <c r="A114" s="1">
        <v>2</v>
      </c>
    </row>
    <row r="115" spans="1:3">
      <c r="A115" s="1">
        <v>3</v>
      </c>
    </row>
    <row r="116" spans="1:3">
      <c r="A116" s="1">
        <v>4</v>
      </c>
    </row>
    <row r="117" spans="1:3">
      <c r="A117" s="1">
        <v>5</v>
      </c>
    </row>
    <row r="118" spans="1:3">
      <c r="B118" s="1" t="s">
        <v>7</v>
      </c>
      <c r="C118" s="1" t="s">
        <v>3</v>
      </c>
    </row>
    <row r="119" spans="1:3">
      <c r="C119" s="3">
        <f>B119*70</f>
        <v>0</v>
      </c>
    </row>
    <row r="120" spans="1:3">
      <c r="A120" s="4" t="s">
        <v>28</v>
      </c>
      <c r="B120" s="4"/>
      <c r="C120" s="4"/>
    </row>
    <row r="121" spans="1:3">
      <c r="A121" s="1" t="s">
        <v>1</v>
      </c>
      <c r="B121" s="2" t="s">
        <v>5</v>
      </c>
    </row>
    <row r="122" spans="1:3">
      <c r="A122" s="1">
        <v>1</v>
      </c>
    </row>
    <row r="123" spans="1:3">
      <c r="A123" s="1">
        <v>2</v>
      </c>
    </row>
    <row r="124" spans="1:3">
      <c r="A124" s="1">
        <v>3</v>
      </c>
    </row>
    <row r="125" spans="1:3">
      <c r="A125" s="1">
        <v>4</v>
      </c>
    </row>
    <row r="126" spans="1:3">
      <c r="A126" s="1">
        <v>5</v>
      </c>
    </row>
    <row r="127" spans="1:3">
      <c r="B127" s="1" t="s">
        <v>7</v>
      </c>
      <c r="C127" s="1" t="s">
        <v>3</v>
      </c>
    </row>
    <row r="128" spans="1:3">
      <c r="C128" s="3">
        <f>B128*50</f>
        <v>0</v>
      </c>
    </row>
    <row r="129" spans="1:3" ht="29.25" customHeight="1">
      <c r="A129" s="4" t="s">
        <v>90</v>
      </c>
      <c r="B129" s="4"/>
      <c r="C129" s="4"/>
    </row>
    <row r="130" spans="1:3">
      <c r="A130" s="1" t="s">
        <v>1</v>
      </c>
      <c r="B130" s="2" t="s">
        <v>5</v>
      </c>
    </row>
    <row r="131" spans="1:3">
      <c r="A131" s="1">
        <v>1</v>
      </c>
    </row>
    <row r="132" spans="1:3">
      <c r="A132" s="1">
        <v>2</v>
      </c>
    </row>
    <row r="133" spans="1:3">
      <c r="A133" s="1">
        <v>3</v>
      </c>
    </row>
    <row r="134" spans="1:3">
      <c r="A134" s="1">
        <v>4</v>
      </c>
    </row>
    <row r="135" spans="1:3">
      <c r="A135" s="1">
        <v>5</v>
      </c>
    </row>
    <row r="136" spans="1:3">
      <c r="B136" s="1" t="s">
        <v>7</v>
      </c>
      <c r="C136" s="1" t="s">
        <v>3</v>
      </c>
    </row>
    <row r="137" spans="1:3">
      <c r="C137" s="3">
        <f>B137*40</f>
        <v>0</v>
      </c>
    </row>
    <row r="138" spans="1:3" ht="30.75" customHeight="1">
      <c r="A138" s="4" t="s">
        <v>91</v>
      </c>
      <c r="B138" s="4"/>
      <c r="C138" s="4"/>
    </row>
    <row r="139" spans="1:3">
      <c r="A139" s="1" t="s">
        <v>1</v>
      </c>
      <c r="B139" s="2" t="s">
        <v>5</v>
      </c>
    </row>
    <row r="140" spans="1:3">
      <c r="A140" s="1">
        <v>1</v>
      </c>
    </row>
    <row r="141" spans="1:3">
      <c r="A141" s="1">
        <v>2</v>
      </c>
    </row>
    <row r="142" spans="1:3">
      <c r="A142" s="1">
        <v>3</v>
      </c>
    </row>
    <row r="143" spans="1:3">
      <c r="A143" s="1">
        <v>4</v>
      </c>
    </row>
    <row r="144" spans="1:3">
      <c r="A144" s="1">
        <v>5</v>
      </c>
    </row>
    <row r="145" spans="1:3">
      <c r="B145" s="1" t="s">
        <v>7</v>
      </c>
      <c r="C145" s="1" t="s">
        <v>3</v>
      </c>
    </row>
    <row r="146" spans="1:3">
      <c r="C146" s="3">
        <f>B146*30</f>
        <v>0</v>
      </c>
    </row>
    <row r="147" spans="1:3" ht="30.75" customHeight="1">
      <c r="A147" s="4" t="s">
        <v>92</v>
      </c>
      <c r="B147" s="4"/>
      <c r="C147" s="4"/>
    </row>
    <row r="148" spans="1:3">
      <c r="A148" s="1" t="s">
        <v>1</v>
      </c>
      <c r="B148" s="2" t="s">
        <v>5</v>
      </c>
    </row>
    <row r="149" spans="1:3">
      <c r="A149" s="1">
        <v>1</v>
      </c>
    </row>
    <row r="150" spans="1:3">
      <c r="A150" s="1">
        <v>2</v>
      </c>
    </row>
    <row r="151" spans="1:3">
      <c r="A151" s="1">
        <v>3</v>
      </c>
    </row>
    <row r="152" spans="1:3">
      <c r="A152" s="1">
        <v>4</v>
      </c>
    </row>
    <row r="153" spans="1:3">
      <c r="A153" s="1">
        <v>5</v>
      </c>
    </row>
    <row r="154" spans="1:3">
      <c r="B154" s="1" t="s">
        <v>7</v>
      </c>
      <c r="C154" s="1" t="s">
        <v>3</v>
      </c>
    </row>
    <row r="155" spans="1:3">
      <c r="C155" s="3">
        <f>B155*20</f>
        <v>0</v>
      </c>
    </row>
    <row r="156" spans="1:3" ht="30" customHeight="1">
      <c r="A156" s="4" t="s">
        <v>93</v>
      </c>
      <c r="B156" s="4"/>
      <c r="C156" s="4"/>
    </row>
    <row r="157" spans="1:3">
      <c r="A157" s="1" t="s">
        <v>1</v>
      </c>
      <c r="B157" s="2" t="s">
        <v>5</v>
      </c>
    </row>
    <row r="158" spans="1:3">
      <c r="A158" s="1">
        <v>1</v>
      </c>
    </row>
    <row r="159" spans="1:3">
      <c r="A159" s="1">
        <v>2</v>
      </c>
    </row>
    <row r="160" spans="1:3">
      <c r="A160" s="1">
        <v>3</v>
      </c>
    </row>
    <row r="161" spans="1:3">
      <c r="A161" s="1">
        <v>4</v>
      </c>
    </row>
    <row r="162" spans="1:3">
      <c r="A162" s="1">
        <v>5</v>
      </c>
    </row>
    <row r="163" spans="1:3">
      <c r="B163" s="1" t="s">
        <v>7</v>
      </c>
      <c r="C163" s="1" t="s">
        <v>3</v>
      </c>
    </row>
    <row r="164" spans="1:3">
      <c r="C164" s="3">
        <f>B164*10</f>
        <v>0</v>
      </c>
    </row>
    <row r="165" spans="1:3">
      <c r="A165" s="1" t="s">
        <v>9</v>
      </c>
      <c r="C165" s="3">
        <f>SUM(C11,C20,C29,C38,C56,C65,C74,C83,C92,C101,C110,C119,C128,C137,C146,C155,C164,C47)</f>
        <v>0</v>
      </c>
    </row>
    <row r="167" spans="1:3">
      <c r="A167" s="5"/>
      <c r="B167" s="5"/>
      <c r="C167" s="5"/>
    </row>
    <row r="168" spans="1:3">
      <c r="A168" s="5"/>
      <c r="B168" s="5"/>
      <c r="C168" s="5"/>
    </row>
    <row r="169" spans="1:3">
      <c r="B169" s="2"/>
    </row>
    <row r="175" spans="1:3">
      <c r="A175" s="5"/>
      <c r="B175" s="5"/>
      <c r="C175" s="5"/>
    </row>
    <row r="176" spans="1:3">
      <c r="B176" s="2"/>
    </row>
    <row r="182" spans="1:3" ht="30" customHeight="1">
      <c r="A182" s="4"/>
      <c r="B182" s="4"/>
      <c r="C182" s="4"/>
    </row>
    <row r="183" spans="1:3">
      <c r="B183" s="2"/>
    </row>
    <row r="189" spans="1:3" ht="30" customHeight="1">
      <c r="A189" s="4"/>
      <c r="B189" s="4"/>
      <c r="C189" s="4"/>
    </row>
    <row r="190" spans="1:3">
      <c r="B190" s="2"/>
    </row>
  </sheetData>
  <sheetProtection password="CCEF" sheet="1" objects="1" scenarios="1" formatCells="0"/>
  <mergeCells count="25">
    <mergeCell ref="A1:E1"/>
    <mergeCell ref="A2:C2"/>
    <mergeCell ref="A168:C168"/>
    <mergeCell ref="A175:C175"/>
    <mergeCell ref="A182:C182"/>
    <mergeCell ref="A66:C66"/>
    <mergeCell ref="A75:C75"/>
    <mergeCell ref="A84:C84"/>
    <mergeCell ref="A93:C93"/>
    <mergeCell ref="A156:C156"/>
    <mergeCell ref="A3:C3"/>
    <mergeCell ref="A12:C12"/>
    <mergeCell ref="A21:C21"/>
    <mergeCell ref="A30:C30"/>
    <mergeCell ref="A48:C48"/>
    <mergeCell ref="A39:C39"/>
    <mergeCell ref="A57:C57"/>
    <mergeCell ref="A189:C189"/>
    <mergeCell ref="A167:C167"/>
    <mergeCell ref="A138:C138"/>
    <mergeCell ref="A129:C129"/>
    <mergeCell ref="A120:C120"/>
    <mergeCell ref="A111:C111"/>
    <mergeCell ref="A102:C102"/>
    <mergeCell ref="A147:C1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7"/>
  <sheetViews>
    <sheetView workbookViewId="0">
      <selection activeCell="F128" sqref="F128"/>
    </sheetView>
  </sheetViews>
  <sheetFormatPr defaultRowHeight="14.4"/>
  <cols>
    <col min="1" max="1" width="8.88671875" style="1"/>
    <col min="2" max="2" width="95.5546875" style="1" customWidth="1"/>
    <col min="3" max="3" width="8.44140625" style="1" customWidth="1"/>
    <col min="4" max="16384" width="8.88671875" style="1"/>
  </cols>
  <sheetData>
    <row r="1" spans="1:3" ht="17.25" customHeight="1">
      <c r="A1" s="4" t="s">
        <v>84</v>
      </c>
      <c r="B1" s="4"/>
      <c r="C1" s="4"/>
    </row>
    <row r="2" spans="1:3">
      <c r="A2" s="5" t="s">
        <v>69</v>
      </c>
      <c r="B2" s="5"/>
      <c r="C2" s="5"/>
    </row>
    <row r="3" spans="1:3">
      <c r="A3" s="1" t="s">
        <v>1</v>
      </c>
      <c r="B3" s="6" t="s">
        <v>5</v>
      </c>
      <c r="C3" s="6"/>
    </row>
    <row r="4" spans="1:3">
      <c r="A4" s="1">
        <v>1</v>
      </c>
      <c r="B4" s="5"/>
      <c r="C4" s="5"/>
    </row>
    <row r="5" spans="1:3">
      <c r="A5" s="1">
        <v>2</v>
      </c>
      <c r="B5" s="5"/>
      <c r="C5" s="5"/>
    </row>
    <row r="6" spans="1:3">
      <c r="A6" s="1">
        <v>3</v>
      </c>
      <c r="B6" s="5"/>
      <c r="C6" s="5"/>
    </row>
    <row r="7" spans="1:3">
      <c r="A7" s="1">
        <v>4</v>
      </c>
      <c r="B7" s="5"/>
      <c r="C7" s="5"/>
    </row>
    <row r="8" spans="1:3">
      <c r="A8" s="1">
        <v>5</v>
      </c>
      <c r="B8" s="5"/>
      <c r="C8" s="5"/>
    </row>
    <row r="9" spans="1:3">
      <c r="B9" s="1" t="s">
        <v>6</v>
      </c>
      <c r="C9" s="1" t="s">
        <v>3</v>
      </c>
    </row>
    <row r="10" spans="1:3">
      <c r="C10" s="3">
        <f>B10*5</f>
        <v>0</v>
      </c>
    </row>
    <row r="11" spans="1:3">
      <c r="A11" s="5" t="s">
        <v>70</v>
      </c>
      <c r="B11" s="5"/>
      <c r="C11" s="5"/>
    </row>
    <row r="12" spans="1:3">
      <c r="A12" s="1" t="s">
        <v>1</v>
      </c>
      <c r="B12" s="6" t="s">
        <v>5</v>
      </c>
      <c r="C12" s="6"/>
    </row>
    <row r="13" spans="1:3">
      <c r="A13" s="1">
        <v>1</v>
      </c>
      <c r="B13" s="5"/>
      <c r="C13" s="5"/>
    </row>
    <row r="14" spans="1:3">
      <c r="A14" s="1">
        <v>2</v>
      </c>
      <c r="B14" s="5"/>
      <c r="C14" s="5"/>
    </row>
    <row r="15" spans="1:3">
      <c r="A15" s="1">
        <v>3</v>
      </c>
      <c r="B15" s="5"/>
      <c r="C15" s="5"/>
    </row>
    <row r="16" spans="1:3">
      <c r="A16" s="1">
        <v>4</v>
      </c>
      <c r="B16" s="5"/>
      <c r="C16" s="5"/>
    </row>
    <row r="17" spans="1:3">
      <c r="A17" s="1">
        <v>5</v>
      </c>
      <c r="B17" s="5"/>
      <c r="C17" s="5"/>
    </row>
    <row r="18" spans="1:3">
      <c r="B18" s="1" t="s">
        <v>6</v>
      </c>
      <c r="C18" s="1" t="s">
        <v>3</v>
      </c>
    </row>
    <row r="19" spans="1:3">
      <c r="C19" s="3">
        <f>B19*3</f>
        <v>0</v>
      </c>
    </row>
    <row r="20" spans="1:3" ht="30.75" customHeight="1">
      <c r="A20" s="4" t="s">
        <v>71</v>
      </c>
      <c r="B20" s="4"/>
      <c r="C20" s="4"/>
    </row>
    <row r="21" spans="1:3">
      <c r="A21" s="1" t="s">
        <v>1</v>
      </c>
      <c r="B21" s="6" t="s">
        <v>5</v>
      </c>
      <c r="C21" s="6"/>
    </row>
    <row r="22" spans="1:3">
      <c r="A22" s="1">
        <v>1</v>
      </c>
      <c r="B22" s="5"/>
      <c r="C22" s="5"/>
    </row>
    <row r="23" spans="1:3">
      <c r="A23" s="1">
        <v>2</v>
      </c>
      <c r="B23" s="5"/>
      <c r="C23" s="5"/>
    </row>
    <row r="24" spans="1:3">
      <c r="A24" s="1">
        <v>3</v>
      </c>
      <c r="B24" s="5"/>
      <c r="C24" s="5"/>
    </row>
    <row r="25" spans="1:3">
      <c r="A25" s="1">
        <v>4</v>
      </c>
      <c r="B25" s="5"/>
      <c r="C25" s="5"/>
    </row>
    <row r="26" spans="1:3">
      <c r="A26" s="1">
        <v>5</v>
      </c>
      <c r="B26" s="5"/>
      <c r="C26" s="5"/>
    </row>
    <row r="27" spans="1:3">
      <c r="B27" s="1" t="s">
        <v>6</v>
      </c>
      <c r="C27" s="1" t="s">
        <v>3</v>
      </c>
    </row>
    <row r="28" spans="1:3">
      <c r="C28" s="3">
        <f>B28*2</f>
        <v>0</v>
      </c>
    </row>
    <row r="29" spans="1:3" ht="29.25" customHeight="1">
      <c r="A29" s="4" t="s">
        <v>72</v>
      </c>
      <c r="B29" s="4"/>
      <c r="C29" s="4"/>
    </row>
    <row r="30" spans="1:3">
      <c r="A30" s="1" t="s">
        <v>1</v>
      </c>
      <c r="B30" s="6" t="s">
        <v>5</v>
      </c>
      <c r="C30" s="6"/>
    </row>
    <row r="31" spans="1:3">
      <c r="A31" s="1">
        <v>1</v>
      </c>
      <c r="B31" s="5"/>
      <c r="C31" s="5"/>
    </row>
    <row r="32" spans="1:3">
      <c r="A32" s="1">
        <v>2</v>
      </c>
      <c r="B32" s="5"/>
      <c r="C32" s="5"/>
    </row>
    <row r="33" spans="1:3">
      <c r="A33" s="1">
        <v>3</v>
      </c>
      <c r="B33" s="5"/>
      <c r="C33" s="5"/>
    </row>
    <row r="34" spans="1:3">
      <c r="A34" s="1">
        <v>4</v>
      </c>
      <c r="B34" s="5"/>
      <c r="C34" s="5"/>
    </row>
    <row r="35" spans="1:3">
      <c r="A35" s="1">
        <v>5</v>
      </c>
      <c r="B35" s="5"/>
      <c r="C35" s="5"/>
    </row>
    <row r="36" spans="1:3">
      <c r="B36" s="1" t="s">
        <v>6</v>
      </c>
      <c r="C36" s="1" t="s">
        <v>3</v>
      </c>
    </row>
    <row r="37" spans="1:3">
      <c r="C37" s="3">
        <f>B37*4</f>
        <v>0</v>
      </c>
    </row>
    <row r="38" spans="1:3" ht="31.5" customHeight="1">
      <c r="A38" s="4" t="s">
        <v>73</v>
      </c>
      <c r="B38" s="4"/>
      <c r="C38" s="4"/>
    </row>
    <row r="39" spans="1:3">
      <c r="A39" s="1" t="s">
        <v>1</v>
      </c>
      <c r="B39" s="6" t="s">
        <v>5</v>
      </c>
      <c r="C39" s="6"/>
    </row>
    <row r="40" spans="1:3">
      <c r="A40" s="1">
        <v>1</v>
      </c>
      <c r="B40" s="5"/>
      <c r="C40" s="5"/>
    </row>
    <row r="41" spans="1:3">
      <c r="A41" s="1">
        <v>2</v>
      </c>
      <c r="B41" s="5"/>
      <c r="C41" s="5"/>
    </row>
    <row r="42" spans="1:3">
      <c r="A42" s="1">
        <v>3</v>
      </c>
      <c r="B42" s="5"/>
      <c r="C42" s="5"/>
    </row>
    <row r="43" spans="1:3">
      <c r="A43" s="1">
        <v>4</v>
      </c>
      <c r="B43" s="5"/>
      <c r="C43" s="5"/>
    </row>
    <row r="44" spans="1:3">
      <c r="A44" s="1">
        <v>5</v>
      </c>
      <c r="B44" s="5"/>
      <c r="C44" s="5"/>
    </row>
    <row r="45" spans="1:3">
      <c r="B45" s="1" t="s">
        <v>6</v>
      </c>
      <c r="C45" s="1" t="s">
        <v>3</v>
      </c>
    </row>
    <row r="46" spans="1:3">
      <c r="C46" s="3">
        <f>B46*2</f>
        <v>0</v>
      </c>
    </row>
    <row r="47" spans="1:3" ht="31.5" customHeight="1">
      <c r="A47" s="4" t="s">
        <v>74</v>
      </c>
      <c r="B47" s="4"/>
      <c r="C47" s="4"/>
    </row>
    <row r="48" spans="1:3">
      <c r="A48" s="1" t="s">
        <v>1</v>
      </c>
      <c r="B48" s="6" t="s">
        <v>5</v>
      </c>
      <c r="C48" s="6"/>
    </row>
    <row r="49" spans="1:3">
      <c r="A49" s="1">
        <v>1</v>
      </c>
      <c r="B49" s="5"/>
      <c r="C49" s="5"/>
    </row>
    <row r="50" spans="1:3">
      <c r="A50" s="1">
        <v>2</v>
      </c>
      <c r="B50" s="5"/>
      <c r="C50" s="5"/>
    </row>
    <row r="51" spans="1:3">
      <c r="A51" s="1">
        <v>3</v>
      </c>
      <c r="B51" s="5"/>
      <c r="C51" s="5"/>
    </row>
    <row r="52" spans="1:3">
      <c r="A52" s="1">
        <v>4</v>
      </c>
      <c r="B52" s="5"/>
      <c r="C52" s="5"/>
    </row>
    <row r="53" spans="1:3">
      <c r="A53" s="1">
        <v>5</v>
      </c>
      <c r="B53" s="5"/>
      <c r="C53" s="5"/>
    </row>
    <row r="54" spans="1:3">
      <c r="B54" s="1" t="s">
        <v>6</v>
      </c>
      <c r="C54" s="1" t="s">
        <v>3</v>
      </c>
    </row>
    <row r="55" spans="1:3">
      <c r="C55" s="3">
        <f>B55*1</f>
        <v>0</v>
      </c>
    </row>
    <row r="56" spans="1:3" ht="15.75" customHeight="1">
      <c r="A56" s="4" t="s">
        <v>75</v>
      </c>
      <c r="B56" s="4"/>
      <c r="C56" s="4"/>
    </row>
    <row r="57" spans="1:3">
      <c r="A57" s="1" t="s">
        <v>1</v>
      </c>
      <c r="B57" s="6" t="s">
        <v>5</v>
      </c>
      <c r="C57" s="6"/>
    </row>
    <row r="58" spans="1:3">
      <c r="A58" s="1">
        <v>1</v>
      </c>
      <c r="B58" s="5"/>
      <c r="C58" s="5"/>
    </row>
    <row r="59" spans="1:3">
      <c r="A59" s="1">
        <v>2</v>
      </c>
      <c r="B59" s="5"/>
      <c r="C59" s="5"/>
    </row>
    <row r="60" spans="1:3">
      <c r="A60" s="1">
        <v>3</v>
      </c>
      <c r="B60" s="5"/>
      <c r="C60" s="5"/>
    </row>
    <row r="61" spans="1:3">
      <c r="A61" s="1">
        <v>4</v>
      </c>
      <c r="B61" s="5"/>
      <c r="C61" s="5"/>
    </row>
    <row r="62" spans="1:3">
      <c r="A62" s="1">
        <v>5</v>
      </c>
      <c r="B62" s="5"/>
      <c r="C62" s="5"/>
    </row>
    <row r="63" spans="1:3">
      <c r="B63" s="1" t="s">
        <v>6</v>
      </c>
      <c r="C63" s="1" t="s">
        <v>3</v>
      </c>
    </row>
    <row r="64" spans="1:3">
      <c r="C64" s="3">
        <f>B64*5</f>
        <v>0</v>
      </c>
    </row>
    <row r="65" spans="1:3" ht="15.75" customHeight="1">
      <c r="A65" s="4" t="s">
        <v>76</v>
      </c>
      <c r="B65" s="4"/>
      <c r="C65" s="4"/>
    </row>
    <row r="66" spans="1:3">
      <c r="A66" s="1" t="s">
        <v>1</v>
      </c>
      <c r="B66" s="6" t="s">
        <v>5</v>
      </c>
      <c r="C66" s="6"/>
    </row>
    <row r="67" spans="1:3">
      <c r="A67" s="1">
        <v>1</v>
      </c>
      <c r="B67" s="5"/>
      <c r="C67" s="5"/>
    </row>
    <row r="68" spans="1:3">
      <c r="A68" s="1">
        <v>2</v>
      </c>
      <c r="B68" s="5"/>
      <c r="C68" s="5"/>
    </row>
    <row r="69" spans="1:3">
      <c r="A69" s="1">
        <v>3</v>
      </c>
      <c r="B69" s="5"/>
      <c r="C69" s="5"/>
    </row>
    <row r="70" spans="1:3">
      <c r="A70" s="1">
        <v>4</v>
      </c>
      <c r="B70" s="5"/>
      <c r="C70" s="5"/>
    </row>
    <row r="71" spans="1:3">
      <c r="A71" s="1">
        <v>5</v>
      </c>
      <c r="B71" s="5"/>
      <c r="C71" s="5"/>
    </row>
    <row r="72" spans="1:3">
      <c r="B72" s="1" t="s">
        <v>6</v>
      </c>
      <c r="C72" s="1" t="s">
        <v>3</v>
      </c>
    </row>
    <row r="73" spans="1:3">
      <c r="C73" s="3">
        <f>B73*3</f>
        <v>0</v>
      </c>
    </row>
    <row r="74" spans="1:3" ht="31.5" customHeight="1">
      <c r="A74" s="4" t="s">
        <v>77</v>
      </c>
      <c r="B74" s="4"/>
      <c r="C74" s="4"/>
    </row>
    <row r="75" spans="1:3">
      <c r="A75" s="1" t="s">
        <v>1</v>
      </c>
      <c r="B75" s="6" t="s">
        <v>5</v>
      </c>
      <c r="C75" s="6"/>
    </row>
    <row r="76" spans="1:3">
      <c r="A76" s="1">
        <v>1</v>
      </c>
      <c r="B76" s="5"/>
      <c r="C76" s="5"/>
    </row>
    <row r="77" spans="1:3">
      <c r="A77" s="1">
        <v>2</v>
      </c>
      <c r="B77" s="5"/>
      <c r="C77" s="5"/>
    </row>
    <row r="78" spans="1:3">
      <c r="A78" s="1">
        <v>3</v>
      </c>
      <c r="B78" s="5"/>
      <c r="C78" s="5"/>
    </row>
    <row r="79" spans="1:3">
      <c r="A79" s="1">
        <v>4</v>
      </c>
      <c r="B79" s="5"/>
      <c r="C79" s="5"/>
    </row>
    <row r="80" spans="1:3">
      <c r="A80" s="1">
        <v>5</v>
      </c>
      <c r="B80" s="5"/>
      <c r="C80" s="5"/>
    </row>
    <row r="81" spans="1:3">
      <c r="B81" s="1" t="s">
        <v>6</v>
      </c>
      <c r="C81" s="1" t="s">
        <v>3</v>
      </c>
    </row>
    <row r="82" spans="1:3">
      <c r="C82" s="3">
        <f>B82*2</f>
        <v>0</v>
      </c>
    </row>
    <row r="83" spans="1:3" ht="15.75" customHeight="1">
      <c r="A83" s="4" t="s">
        <v>78</v>
      </c>
      <c r="B83" s="4"/>
      <c r="C83" s="4"/>
    </row>
    <row r="84" spans="1:3">
      <c r="A84" s="1" t="s">
        <v>1</v>
      </c>
      <c r="B84" s="6" t="s">
        <v>5</v>
      </c>
      <c r="C84" s="6"/>
    </row>
    <row r="85" spans="1:3">
      <c r="A85" s="1">
        <v>1</v>
      </c>
      <c r="B85" s="5"/>
      <c r="C85" s="5"/>
    </row>
    <row r="86" spans="1:3">
      <c r="A86" s="1">
        <v>2</v>
      </c>
      <c r="B86" s="5"/>
      <c r="C86" s="5"/>
    </row>
    <row r="87" spans="1:3">
      <c r="A87" s="1">
        <v>3</v>
      </c>
      <c r="B87" s="5"/>
      <c r="C87" s="5"/>
    </row>
    <row r="88" spans="1:3">
      <c r="A88" s="1">
        <v>4</v>
      </c>
      <c r="B88" s="5"/>
      <c r="C88" s="5"/>
    </row>
    <row r="89" spans="1:3">
      <c r="A89" s="1">
        <v>5</v>
      </c>
      <c r="B89" s="5"/>
      <c r="C89" s="5"/>
    </row>
    <row r="90" spans="1:3">
      <c r="B90" s="1" t="s">
        <v>6</v>
      </c>
      <c r="C90" s="1" t="s">
        <v>3</v>
      </c>
    </row>
    <row r="91" spans="1:3">
      <c r="C91" s="3">
        <f>B91*7</f>
        <v>0</v>
      </c>
    </row>
    <row r="92" spans="1:3" ht="16.5" customHeight="1">
      <c r="A92" s="4" t="s">
        <v>79</v>
      </c>
      <c r="B92" s="4"/>
      <c r="C92" s="4"/>
    </row>
    <row r="93" spans="1:3">
      <c r="A93" s="1" t="s">
        <v>1</v>
      </c>
      <c r="B93" s="6" t="s">
        <v>5</v>
      </c>
      <c r="C93" s="6"/>
    </row>
    <row r="94" spans="1:3">
      <c r="A94" s="1">
        <v>1</v>
      </c>
      <c r="B94" s="5"/>
      <c r="C94" s="5"/>
    </row>
    <row r="95" spans="1:3">
      <c r="A95" s="1">
        <v>2</v>
      </c>
      <c r="B95" s="5"/>
      <c r="C95" s="5"/>
    </row>
    <row r="96" spans="1:3">
      <c r="A96" s="1">
        <v>3</v>
      </c>
      <c r="B96" s="5"/>
      <c r="C96" s="5"/>
    </row>
    <row r="97" spans="1:3">
      <c r="A97" s="1">
        <v>4</v>
      </c>
      <c r="B97" s="5"/>
      <c r="C97" s="5"/>
    </row>
    <row r="98" spans="1:3">
      <c r="A98" s="1">
        <v>5</v>
      </c>
      <c r="B98" s="5"/>
      <c r="C98" s="5"/>
    </row>
    <row r="99" spans="1:3">
      <c r="B99" s="1" t="s">
        <v>6</v>
      </c>
      <c r="C99" s="1" t="s">
        <v>3</v>
      </c>
    </row>
    <row r="100" spans="1:3">
      <c r="C100" s="3">
        <f>B100*5</f>
        <v>0</v>
      </c>
    </row>
    <row r="101" spans="1:3" ht="31.5" customHeight="1">
      <c r="A101" s="4" t="s">
        <v>80</v>
      </c>
      <c r="B101" s="4"/>
      <c r="C101" s="4"/>
    </row>
    <row r="102" spans="1:3">
      <c r="A102" s="1" t="s">
        <v>1</v>
      </c>
      <c r="B102" s="6" t="s">
        <v>5</v>
      </c>
      <c r="C102" s="6"/>
    </row>
    <row r="103" spans="1:3">
      <c r="A103" s="1">
        <v>1</v>
      </c>
      <c r="B103" s="5"/>
      <c r="C103" s="5"/>
    </row>
    <row r="104" spans="1:3">
      <c r="A104" s="1">
        <v>2</v>
      </c>
      <c r="B104" s="5"/>
      <c r="C104" s="5"/>
    </row>
    <row r="105" spans="1:3">
      <c r="A105" s="1">
        <v>3</v>
      </c>
      <c r="B105" s="5"/>
      <c r="C105" s="5"/>
    </row>
    <row r="106" spans="1:3">
      <c r="A106" s="1">
        <v>4</v>
      </c>
      <c r="B106" s="5"/>
      <c r="C106" s="5"/>
    </row>
    <row r="107" spans="1:3">
      <c r="A107" s="1">
        <v>5</v>
      </c>
      <c r="B107" s="5"/>
      <c r="C107" s="5"/>
    </row>
    <row r="108" spans="1:3">
      <c r="B108" s="1" t="s">
        <v>6</v>
      </c>
      <c r="C108" s="1" t="s">
        <v>3</v>
      </c>
    </row>
    <row r="109" spans="1:3">
      <c r="C109" s="3">
        <f>B109*2</f>
        <v>0</v>
      </c>
    </row>
    <row r="110" spans="1:3" ht="17.25" customHeight="1">
      <c r="A110" s="4" t="s">
        <v>81</v>
      </c>
      <c r="B110" s="4"/>
      <c r="C110" s="4"/>
    </row>
    <row r="111" spans="1:3">
      <c r="A111" s="1" t="s">
        <v>1</v>
      </c>
      <c r="B111" s="6" t="s">
        <v>5</v>
      </c>
      <c r="C111" s="6"/>
    </row>
    <row r="112" spans="1:3">
      <c r="A112" s="1">
        <v>1</v>
      </c>
      <c r="B112" s="5"/>
      <c r="C112" s="5"/>
    </row>
    <row r="113" spans="1:3">
      <c r="A113" s="1">
        <v>2</v>
      </c>
      <c r="B113" s="5"/>
      <c r="C113" s="5"/>
    </row>
    <row r="114" spans="1:3">
      <c r="A114" s="1">
        <v>3</v>
      </c>
      <c r="B114" s="5"/>
      <c r="C114" s="5"/>
    </row>
    <row r="115" spans="1:3">
      <c r="A115" s="1">
        <v>4</v>
      </c>
      <c r="B115" s="5"/>
      <c r="C115" s="5"/>
    </row>
    <row r="116" spans="1:3">
      <c r="A116" s="1">
        <v>5</v>
      </c>
      <c r="B116" s="5"/>
      <c r="C116" s="5"/>
    </row>
    <row r="117" spans="1:3">
      <c r="B117" s="1" t="s">
        <v>6</v>
      </c>
      <c r="C117" s="1" t="s">
        <v>3</v>
      </c>
    </row>
    <row r="118" spans="1:3">
      <c r="C118" s="3">
        <f>B118*15</f>
        <v>0</v>
      </c>
    </row>
    <row r="119" spans="1:3" ht="17.25" customHeight="1">
      <c r="A119" s="4" t="s">
        <v>82</v>
      </c>
      <c r="B119" s="4"/>
      <c r="C119" s="4"/>
    </row>
    <row r="120" spans="1:3">
      <c r="A120" s="1" t="s">
        <v>1</v>
      </c>
      <c r="B120" s="6" t="s">
        <v>5</v>
      </c>
      <c r="C120" s="6"/>
    </row>
    <row r="121" spans="1:3">
      <c r="A121" s="1">
        <v>1</v>
      </c>
      <c r="B121" s="5"/>
      <c r="C121" s="5"/>
    </row>
    <row r="122" spans="1:3">
      <c r="A122" s="1">
        <v>2</v>
      </c>
      <c r="B122" s="5"/>
      <c r="C122" s="5"/>
    </row>
    <row r="123" spans="1:3">
      <c r="A123" s="1">
        <v>3</v>
      </c>
      <c r="B123" s="5"/>
      <c r="C123" s="5"/>
    </row>
    <row r="124" spans="1:3">
      <c r="A124" s="1">
        <v>4</v>
      </c>
      <c r="B124" s="5"/>
      <c r="C124" s="5"/>
    </row>
    <row r="125" spans="1:3">
      <c r="A125" s="1">
        <v>5</v>
      </c>
      <c r="B125" s="5"/>
      <c r="C125" s="5"/>
    </row>
    <row r="126" spans="1:3">
      <c r="B126" s="1" t="s">
        <v>6</v>
      </c>
      <c r="C126" s="1" t="s">
        <v>3</v>
      </c>
    </row>
    <row r="127" spans="1:3">
      <c r="C127" s="3">
        <f>B127*10</f>
        <v>0</v>
      </c>
    </row>
    <row r="128" spans="1:3" ht="31.5" customHeight="1">
      <c r="A128" s="4" t="s">
        <v>83</v>
      </c>
      <c r="B128" s="4"/>
      <c r="C128" s="4"/>
    </row>
    <row r="129" spans="1:3">
      <c r="A129" s="1" t="s">
        <v>1</v>
      </c>
      <c r="B129" s="6" t="s">
        <v>5</v>
      </c>
      <c r="C129" s="6"/>
    </row>
    <row r="130" spans="1:3">
      <c r="A130" s="1">
        <v>1</v>
      </c>
      <c r="B130" s="5"/>
      <c r="C130" s="5"/>
    </row>
    <row r="131" spans="1:3">
      <c r="A131" s="1">
        <v>2</v>
      </c>
      <c r="B131" s="5"/>
      <c r="C131" s="5"/>
    </row>
    <row r="132" spans="1:3">
      <c r="A132" s="1">
        <v>3</v>
      </c>
      <c r="B132" s="5"/>
      <c r="C132" s="5"/>
    </row>
    <row r="133" spans="1:3">
      <c r="A133" s="1">
        <v>4</v>
      </c>
      <c r="B133" s="5"/>
      <c r="C133" s="5"/>
    </row>
    <row r="134" spans="1:3">
      <c r="A134" s="1">
        <v>5</v>
      </c>
      <c r="B134" s="5"/>
      <c r="C134" s="5"/>
    </row>
    <row r="135" spans="1:3">
      <c r="B135" s="1" t="s">
        <v>6</v>
      </c>
      <c r="C135" s="1" t="s">
        <v>3</v>
      </c>
    </row>
    <row r="136" spans="1:3">
      <c r="C136" s="3">
        <f>B136*5</f>
        <v>0</v>
      </c>
    </row>
    <row r="137" spans="1:3">
      <c r="A137" s="7" t="s">
        <v>10</v>
      </c>
      <c r="B137" s="7"/>
      <c r="C137" s="3">
        <f>SUM(C10,C19,C28,C37,C46,C55,C64,C73,C82,C91,C100,C109,C118,C127,C136)</f>
        <v>0</v>
      </c>
    </row>
  </sheetData>
  <sheetProtection password="CCEF" sheet="1" objects="1" scenarios="1" formatCells="0"/>
  <mergeCells count="107">
    <mergeCell ref="A1:C1"/>
    <mergeCell ref="A2:C2"/>
    <mergeCell ref="A11:C11"/>
    <mergeCell ref="A20:C20"/>
    <mergeCell ref="A29:C29"/>
    <mergeCell ref="B3:C3"/>
    <mergeCell ref="B24:C24"/>
    <mergeCell ref="B25:C25"/>
    <mergeCell ref="B26:C26"/>
    <mergeCell ref="A137:B137"/>
    <mergeCell ref="B4:C4"/>
    <mergeCell ref="B5:C5"/>
    <mergeCell ref="B6:C6"/>
    <mergeCell ref="B7:C7"/>
    <mergeCell ref="B8:C8"/>
    <mergeCell ref="B12:C12"/>
    <mergeCell ref="B13:C13"/>
    <mergeCell ref="B14:C14"/>
    <mergeCell ref="B15:C15"/>
    <mergeCell ref="B16:C16"/>
    <mergeCell ref="B17:C17"/>
    <mergeCell ref="B21:C21"/>
    <mergeCell ref="B22:C22"/>
    <mergeCell ref="B23:C23"/>
    <mergeCell ref="B30:C30"/>
    <mergeCell ref="B31:C31"/>
    <mergeCell ref="B32:C32"/>
    <mergeCell ref="B33:C33"/>
    <mergeCell ref="B34:C34"/>
    <mergeCell ref="B133:C133"/>
    <mergeCell ref="B49:C49"/>
    <mergeCell ref="B50:C50"/>
    <mergeCell ref="B51:C51"/>
    <mergeCell ref="B124:C124"/>
    <mergeCell ref="B35:C35"/>
    <mergeCell ref="B66:C66"/>
    <mergeCell ref="B67:C67"/>
    <mergeCell ref="B68:C68"/>
    <mergeCell ref="B69:C69"/>
    <mergeCell ref="B70:C70"/>
    <mergeCell ref="B71:C71"/>
    <mergeCell ref="B86:C86"/>
    <mergeCell ref="B87:C87"/>
    <mergeCell ref="B88:C88"/>
    <mergeCell ref="B89:C89"/>
    <mergeCell ref="A74:C74"/>
    <mergeCell ref="B75:C75"/>
    <mergeCell ref="B76:C76"/>
    <mergeCell ref="B77:C77"/>
    <mergeCell ref="B78:C78"/>
    <mergeCell ref="B85:C85"/>
    <mergeCell ref="A65:C65"/>
    <mergeCell ref="B52:C52"/>
    <mergeCell ref="B53:C53"/>
    <mergeCell ref="A119:C119"/>
    <mergeCell ref="B120:C120"/>
    <mergeCell ref="B121:C121"/>
    <mergeCell ref="B122:C122"/>
    <mergeCell ref="B123:C123"/>
    <mergeCell ref="A83:C83"/>
    <mergeCell ref="B84:C84"/>
    <mergeCell ref="B129:C129"/>
    <mergeCell ref="B130:C130"/>
    <mergeCell ref="B131:C131"/>
    <mergeCell ref="B132:C132"/>
    <mergeCell ref="A128:C128"/>
    <mergeCell ref="A38:C38"/>
    <mergeCell ref="B39:C39"/>
    <mergeCell ref="B40:C40"/>
    <mergeCell ref="B41:C41"/>
    <mergeCell ref="B42:C42"/>
    <mergeCell ref="B43:C43"/>
    <mergeCell ref="B44:C44"/>
    <mergeCell ref="A47:C47"/>
    <mergeCell ref="B48:C48"/>
    <mergeCell ref="B125:C125"/>
    <mergeCell ref="A110:C110"/>
    <mergeCell ref="B111:C111"/>
    <mergeCell ref="B112:C112"/>
    <mergeCell ref="B113:C113"/>
    <mergeCell ref="B114:C114"/>
    <mergeCell ref="B115:C115"/>
    <mergeCell ref="B116:C116"/>
    <mergeCell ref="B79:C79"/>
    <mergeCell ref="B80:C80"/>
    <mergeCell ref="B134:C134"/>
    <mergeCell ref="A56:C56"/>
    <mergeCell ref="B57:C57"/>
    <mergeCell ref="B58:C58"/>
    <mergeCell ref="B59:C59"/>
    <mergeCell ref="B60:C60"/>
    <mergeCell ref="B106:C106"/>
    <mergeCell ref="B107:C107"/>
    <mergeCell ref="A92:C92"/>
    <mergeCell ref="B93:C93"/>
    <mergeCell ref="B94:C94"/>
    <mergeCell ref="B95:C95"/>
    <mergeCell ref="B96:C96"/>
    <mergeCell ref="B97:C97"/>
    <mergeCell ref="B98:C98"/>
    <mergeCell ref="A101:C101"/>
    <mergeCell ref="B102:C102"/>
    <mergeCell ref="B103:C103"/>
    <mergeCell ref="B104:C104"/>
    <mergeCell ref="B105:C105"/>
    <mergeCell ref="B61:C61"/>
    <mergeCell ref="B62:C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tabSelected="1" topLeftCell="A19" workbookViewId="0">
      <selection activeCell="B43" sqref="B43"/>
    </sheetView>
  </sheetViews>
  <sheetFormatPr defaultRowHeight="14.4"/>
  <cols>
    <col min="1" max="1" width="5.6640625" style="1" customWidth="1"/>
    <col min="2" max="2" width="82.21875" style="1" customWidth="1"/>
    <col min="3" max="3" width="8" style="1" customWidth="1"/>
    <col min="4" max="16384" width="8.88671875" style="1"/>
  </cols>
  <sheetData>
    <row r="1" spans="1:3">
      <c r="A1" s="5" t="s">
        <v>62</v>
      </c>
      <c r="B1" s="5"/>
      <c r="C1" s="5"/>
    </row>
    <row r="2" spans="1:3">
      <c r="A2" s="5" t="s">
        <v>63</v>
      </c>
      <c r="B2" s="5"/>
      <c r="C2" s="5"/>
    </row>
    <row r="3" spans="1:3" ht="21" customHeight="1">
      <c r="A3" s="1" t="s">
        <v>1</v>
      </c>
      <c r="B3" s="2" t="s">
        <v>5</v>
      </c>
    </row>
    <row r="4" spans="1:3">
      <c r="A4" s="1">
        <v>1</v>
      </c>
    </row>
    <row r="5" spans="1:3">
      <c r="A5" s="1">
        <v>2</v>
      </c>
    </row>
    <row r="6" spans="1:3">
      <c r="A6" s="1">
        <v>3</v>
      </c>
    </row>
    <row r="7" spans="1:3">
      <c r="B7" s="1" t="s">
        <v>6</v>
      </c>
      <c r="C7" s="1" t="s">
        <v>3</v>
      </c>
    </row>
    <row r="8" spans="1:3">
      <c r="C8" s="3">
        <f>B8*150</f>
        <v>0</v>
      </c>
    </row>
    <row r="9" spans="1:3">
      <c r="A9" s="5" t="s">
        <v>64</v>
      </c>
      <c r="B9" s="5"/>
      <c r="C9" s="5"/>
    </row>
    <row r="10" spans="1:3" ht="18" customHeight="1">
      <c r="A10" s="1" t="s">
        <v>1</v>
      </c>
      <c r="B10" s="2" t="s">
        <v>5</v>
      </c>
    </row>
    <row r="11" spans="1:3">
      <c r="A11" s="1">
        <v>1</v>
      </c>
    </row>
    <row r="12" spans="1:3">
      <c r="A12" s="1">
        <v>2</v>
      </c>
    </row>
    <row r="13" spans="1:3">
      <c r="A13" s="1">
        <v>3</v>
      </c>
    </row>
    <row r="14" spans="1:3">
      <c r="B14" s="1" t="s">
        <v>6</v>
      </c>
      <c r="C14" s="1" t="s">
        <v>3</v>
      </c>
    </row>
    <row r="15" spans="1:3">
      <c r="C15" s="3">
        <f>B15*30</f>
        <v>0</v>
      </c>
    </row>
    <row r="16" spans="1:3">
      <c r="A16" s="4" t="s">
        <v>65</v>
      </c>
      <c r="B16" s="4"/>
      <c r="C16" s="4"/>
    </row>
    <row r="17" spans="1:3" ht="18.75" customHeight="1">
      <c r="A17" s="1" t="s">
        <v>1</v>
      </c>
      <c r="B17" s="2" t="s">
        <v>5</v>
      </c>
    </row>
    <row r="18" spans="1:3">
      <c r="A18" s="1">
        <v>1</v>
      </c>
    </row>
    <row r="19" spans="1:3">
      <c r="A19" s="1">
        <v>2</v>
      </c>
    </row>
    <row r="20" spans="1:3">
      <c r="A20" s="1">
        <v>3</v>
      </c>
    </row>
    <row r="21" spans="1:3">
      <c r="B21" s="1" t="s">
        <v>6</v>
      </c>
      <c r="C21" s="1" t="s">
        <v>3</v>
      </c>
    </row>
    <row r="22" spans="1:3">
      <c r="C22" s="3">
        <f>B22*10</f>
        <v>0</v>
      </c>
    </row>
    <row r="23" spans="1:3" ht="28.5" customHeight="1">
      <c r="A23" s="4" t="s">
        <v>66</v>
      </c>
      <c r="B23" s="4"/>
      <c r="C23" s="4"/>
    </row>
    <row r="24" spans="1:3" ht="18.75" customHeight="1">
      <c r="A24" s="1" t="s">
        <v>1</v>
      </c>
      <c r="B24" s="2" t="s">
        <v>5</v>
      </c>
    </row>
    <row r="25" spans="1:3">
      <c r="A25" s="1">
        <v>1</v>
      </c>
    </row>
    <row r="26" spans="1:3">
      <c r="A26" s="1">
        <v>2</v>
      </c>
    </row>
    <row r="27" spans="1:3">
      <c r="A27" s="1">
        <v>3</v>
      </c>
    </row>
    <row r="28" spans="1:3">
      <c r="B28" s="1" t="s">
        <v>6</v>
      </c>
      <c r="C28" s="1" t="s">
        <v>3</v>
      </c>
    </row>
    <row r="29" spans="1:3">
      <c r="C29" s="3">
        <f>B29*5</f>
        <v>0</v>
      </c>
    </row>
    <row r="30" spans="1:3">
      <c r="A30" s="4" t="s">
        <v>67</v>
      </c>
      <c r="B30" s="4"/>
      <c r="C30" s="4"/>
    </row>
    <row r="31" spans="1:3" ht="18.75" customHeight="1">
      <c r="A31" s="1" t="s">
        <v>1</v>
      </c>
      <c r="B31" s="2" t="s">
        <v>5</v>
      </c>
    </row>
    <row r="32" spans="1:3">
      <c r="A32" s="1">
        <v>1</v>
      </c>
    </row>
    <row r="33" spans="1:3">
      <c r="A33" s="1">
        <v>2</v>
      </c>
    </row>
    <row r="34" spans="1:3">
      <c r="A34" s="1">
        <v>3</v>
      </c>
    </row>
    <row r="35" spans="1:3">
      <c r="B35" s="1" t="s">
        <v>6</v>
      </c>
      <c r="C35" s="1" t="s">
        <v>3</v>
      </c>
    </row>
    <row r="36" spans="1:3">
      <c r="C36" s="3">
        <f>B36*7</f>
        <v>0</v>
      </c>
    </row>
    <row r="37" spans="1:3" ht="33" customHeight="1">
      <c r="A37" s="4" t="s">
        <v>68</v>
      </c>
      <c r="B37" s="4"/>
      <c r="C37" s="4"/>
    </row>
    <row r="38" spans="1:3" ht="18.75" customHeight="1">
      <c r="A38" s="1" t="s">
        <v>1</v>
      </c>
      <c r="B38" s="2" t="s">
        <v>5</v>
      </c>
    </row>
    <row r="39" spans="1:3">
      <c r="A39" s="1">
        <v>1</v>
      </c>
    </row>
    <row r="40" spans="1:3">
      <c r="A40" s="1">
        <v>2</v>
      </c>
    </row>
    <row r="41" spans="1:3">
      <c r="A41" s="1">
        <v>3</v>
      </c>
    </row>
    <row r="42" spans="1:3">
      <c r="B42" s="1" t="s">
        <v>6</v>
      </c>
      <c r="C42" s="1" t="s">
        <v>3</v>
      </c>
    </row>
    <row r="43" spans="1:3">
      <c r="C43" s="3">
        <f>B43*10</f>
        <v>0</v>
      </c>
    </row>
    <row r="44" spans="1:3">
      <c r="A44" s="1" t="s">
        <v>61</v>
      </c>
      <c r="C44" s="3">
        <f>SUM(C8,C15,C22,C29,C36,C43)</f>
        <v>0</v>
      </c>
    </row>
  </sheetData>
  <sheetProtection password="CCEF" sheet="1" objects="1" scenarios="1" formatCells="0"/>
  <mergeCells count="7">
    <mergeCell ref="A37:C37"/>
    <mergeCell ref="A30:C30"/>
    <mergeCell ref="A1:C1"/>
    <mergeCell ref="A2:C2"/>
    <mergeCell ref="A9:C9"/>
    <mergeCell ref="A16:C16"/>
    <mergeCell ref="A23:C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9"/>
  <sheetViews>
    <sheetView topLeftCell="A52" zoomScale="85" zoomScaleNormal="85" workbookViewId="0">
      <selection activeCell="A11" sqref="A11:C11"/>
    </sheetView>
  </sheetViews>
  <sheetFormatPr defaultRowHeight="14.4"/>
  <cols>
    <col min="1" max="1" width="8.88671875" style="1"/>
    <col min="2" max="2" width="96.88671875" style="1" customWidth="1"/>
    <col min="3" max="3" width="10" style="1" bestFit="1" customWidth="1"/>
    <col min="4" max="16384" width="8.88671875" style="1"/>
  </cols>
  <sheetData>
    <row r="1" spans="1:3" ht="30" customHeight="1">
      <c r="A1" s="4" t="s">
        <v>53</v>
      </c>
      <c r="B1" s="4"/>
      <c r="C1" s="4"/>
    </row>
    <row r="2" spans="1:3" ht="30" customHeight="1">
      <c r="A2" s="4" t="s">
        <v>54</v>
      </c>
      <c r="B2" s="4"/>
      <c r="C2" s="4"/>
    </row>
    <row r="3" spans="1:3">
      <c r="A3" s="1" t="s">
        <v>1</v>
      </c>
      <c r="B3" s="7" t="s">
        <v>5</v>
      </c>
      <c r="C3" s="7"/>
    </row>
    <row r="4" spans="1:3">
      <c r="A4" s="1">
        <v>1</v>
      </c>
      <c r="B4" s="5"/>
      <c r="C4" s="5"/>
    </row>
    <row r="5" spans="1:3">
      <c r="A5" s="1">
        <v>2</v>
      </c>
      <c r="B5" s="5"/>
      <c r="C5" s="5"/>
    </row>
    <row r="6" spans="1:3">
      <c r="A6" s="1">
        <v>3</v>
      </c>
      <c r="B6" s="5"/>
      <c r="C6" s="5"/>
    </row>
    <row r="7" spans="1:3">
      <c r="A7" s="1">
        <v>4</v>
      </c>
      <c r="B7" s="5"/>
      <c r="C7" s="5"/>
    </row>
    <row r="8" spans="1:3">
      <c r="A8" s="1">
        <v>5</v>
      </c>
      <c r="B8" s="5"/>
      <c r="C8" s="5"/>
    </row>
    <row r="9" spans="1:3">
      <c r="B9" s="1" t="s">
        <v>6</v>
      </c>
      <c r="C9" s="1" t="s">
        <v>3</v>
      </c>
    </row>
    <row r="10" spans="1:3">
      <c r="C10" s="3">
        <f>B10*40</f>
        <v>0</v>
      </c>
    </row>
    <row r="11" spans="1:3" ht="30" customHeight="1">
      <c r="A11" s="4" t="s">
        <v>55</v>
      </c>
      <c r="B11" s="4"/>
      <c r="C11" s="4"/>
    </row>
    <row r="12" spans="1:3">
      <c r="A12" s="1" t="s">
        <v>1</v>
      </c>
      <c r="B12" s="7" t="s">
        <v>5</v>
      </c>
      <c r="C12" s="7"/>
    </row>
    <row r="13" spans="1:3">
      <c r="A13" s="1">
        <v>1</v>
      </c>
      <c r="B13" s="5"/>
      <c r="C13" s="5"/>
    </row>
    <row r="14" spans="1:3">
      <c r="A14" s="1">
        <v>2</v>
      </c>
      <c r="B14" s="5"/>
      <c r="C14" s="5"/>
    </row>
    <row r="15" spans="1:3">
      <c r="A15" s="1">
        <v>3</v>
      </c>
      <c r="B15" s="5"/>
      <c r="C15" s="5"/>
    </row>
    <row r="16" spans="1:3">
      <c r="A16" s="1">
        <v>4</v>
      </c>
      <c r="B16" s="5"/>
      <c r="C16" s="5"/>
    </row>
    <row r="17" spans="1:3">
      <c r="A17" s="1">
        <v>5</v>
      </c>
      <c r="B17" s="5"/>
      <c r="C17" s="5"/>
    </row>
    <row r="18" spans="1:3">
      <c r="B18" s="1" t="s">
        <v>6</v>
      </c>
      <c r="C18" s="1" t="s">
        <v>3</v>
      </c>
    </row>
    <row r="19" spans="1:3">
      <c r="C19" s="3">
        <f>B19*20</f>
        <v>0</v>
      </c>
    </row>
    <row r="20" spans="1:3" ht="30.75" customHeight="1">
      <c r="A20" s="4" t="s">
        <v>56</v>
      </c>
      <c r="B20" s="4"/>
      <c r="C20" s="4"/>
    </row>
    <row r="21" spans="1:3">
      <c r="A21" s="1" t="s">
        <v>1</v>
      </c>
      <c r="B21" s="7" t="s">
        <v>5</v>
      </c>
      <c r="C21" s="7"/>
    </row>
    <row r="22" spans="1:3">
      <c r="A22" s="1">
        <v>1</v>
      </c>
      <c r="B22" s="5"/>
      <c r="C22" s="5"/>
    </row>
    <row r="23" spans="1:3">
      <c r="A23" s="1">
        <v>2</v>
      </c>
      <c r="B23" s="5"/>
      <c r="C23" s="5"/>
    </row>
    <row r="24" spans="1:3">
      <c r="A24" s="1">
        <v>3</v>
      </c>
      <c r="B24" s="5"/>
      <c r="C24" s="5"/>
    </row>
    <row r="25" spans="1:3">
      <c r="A25" s="1">
        <v>4</v>
      </c>
      <c r="B25" s="5"/>
      <c r="C25" s="5"/>
    </row>
    <row r="26" spans="1:3">
      <c r="A26" s="1">
        <v>5</v>
      </c>
      <c r="B26" s="5"/>
      <c r="C26" s="5"/>
    </row>
    <row r="27" spans="1:3">
      <c r="B27" s="1" t="s">
        <v>6</v>
      </c>
      <c r="C27" s="1" t="s">
        <v>3</v>
      </c>
    </row>
    <row r="28" spans="1:3">
      <c r="C28" s="3">
        <f>B28*7</f>
        <v>0</v>
      </c>
    </row>
    <row r="29" spans="1:3" ht="30.75" customHeight="1">
      <c r="A29" s="4" t="s">
        <v>57</v>
      </c>
      <c r="B29" s="4"/>
      <c r="C29" s="4"/>
    </row>
    <row r="30" spans="1:3">
      <c r="A30" s="1" t="s">
        <v>1</v>
      </c>
      <c r="B30" s="7" t="s">
        <v>5</v>
      </c>
      <c r="C30" s="7"/>
    </row>
    <row r="31" spans="1:3">
      <c r="A31" s="1">
        <v>1</v>
      </c>
      <c r="B31" s="5"/>
      <c r="C31" s="5"/>
    </row>
    <row r="32" spans="1:3">
      <c r="A32" s="1">
        <v>2</v>
      </c>
      <c r="B32" s="5"/>
      <c r="C32" s="5"/>
    </row>
    <row r="33" spans="1:3">
      <c r="A33" s="1">
        <v>3</v>
      </c>
      <c r="B33" s="5"/>
      <c r="C33" s="5"/>
    </row>
    <row r="34" spans="1:3">
      <c r="A34" s="1">
        <v>4</v>
      </c>
      <c r="B34" s="5"/>
      <c r="C34" s="5"/>
    </row>
    <row r="35" spans="1:3">
      <c r="A35" s="1">
        <v>5</v>
      </c>
      <c r="B35" s="5"/>
      <c r="C35" s="5"/>
    </row>
    <row r="36" spans="1:3">
      <c r="A36" s="1">
        <v>6</v>
      </c>
      <c r="B36" s="5"/>
      <c r="C36" s="5"/>
    </row>
    <row r="37" spans="1:3">
      <c r="B37" s="1" t="s">
        <v>6</v>
      </c>
      <c r="C37" s="1" t="s">
        <v>3</v>
      </c>
    </row>
    <row r="38" spans="1:3">
      <c r="C38" s="3">
        <f>B38*20</f>
        <v>0</v>
      </c>
    </row>
    <row r="39" spans="1:3" ht="31.5" customHeight="1">
      <c r="A39" s="4" t="s">
        <v>58</v>
      </c>
      <c r="B39" s="4"/>
      <c r="C39" s="4"/>
    </row>
    <row r="40" spans="1:3">
      <c r="A40" s="1" t="s">
        <v>1</v>
      </c>
      <c r="B40" s="7" t="s">
        <v>5</v>
      </c>
      <c r="C40" s="7"/>
    </row>
    <row r="41" spans="1:3">
      <c r="A41" s="1">
        <v>1</v>
      </c>
      <c r="B41" s="5"/>
      <c r="C41" s="5"/>
    </row>
    <row r="42" spans="1:3">
      <c r="A42" s="1">
        <v>2</v>
      </c>
      <c r="B42" s="5"/>
      <c r="C42" s="5"/>
    </row>
    <row r="43" spans="1:3">
      <c r="A43" s="1">
        <v>3</v>
      </c>
      <c r="B43" s="5"/>
      <c r="C43" s="5"/>
    </row>
    <row r="44" spans="1:3">
      <c r="A44" s="1">
        <v>4</v>
      </c>
      <c r="B44" s="5"/>
      <c r="C44" s="5"/>
    </row>
    <row r="45" spans="1:3">
      <c r="A45" s="1">
        <v>5</v>
      </c>
      <c r="B45" s="5"/>
      <c r="C45" s="5"/>
    </row>
    <row r="46" spans="1:3">
      <c r="A46" s="1">
        <v>6</v>
      </c>
      <c r="B46" s="5"/>
      <c r="C46" s="5"/>
    </row>
    <row r="47" spans="1:3">
      <c r="B47" s="1" t="s">
        <v>6</v>
      </c>
      <c r="C47" s="1" t="s">
        <v>3</v>
      </c>
    </row>
    <row r="48" spans="1:3">
      <c r="C48" s="3">
        <f>B48*7</f>
        <v>0</v>
      </c>
    </row>
    <row r="49" spans="1:3" ht="46.5" customHeight="1">
      <c r="A49" s="4" t="s">
        <v>59</v>
      </c>
      <c r="B49" s="4"/>
      <c r="C49" s="4"/>
    </row>
    <row r="50" spans="1:3">
      <c r="A50" s="1" t="s">
        <v>1</v>
      </c>
      <c r="B50" s="7" t="s">
        <v>5</v>
      </c>
      <c r="C50" s="7"/>
    </row>
    <row r="51" spans="1:3">
      <c r="A51" s="1">
        <v>1</v>
      </c>
      <c r="B51" s="5"/>
      <c r="C51" s="5"/>
    </row>
    <row r="52" spans="1:3">
      <c r="A52" s="1">
        <v>2</v>
      </c>
      <c r="B52" s="5"/>
      <c r="C52" s="5"/>
    </row>
    <row r="53" spans="1:3">
      <c r="A53" s="1">
        <v>3</v>
      </c>
      <c r="B53" s="5"/>
      <c r="C53" s="5"/>
    </row>
    <row r="54" spans="1:3">
      <c r="A54" s="1">
        <v>4</v>
      </c>
      <c r="B54" s="5"/>
      <c r="C54" s="5"/>
    </row>
    <row r="55" spans="1:3">
      <c r="A55" s="1">
        <v>5</v>
      </c>
      <c r="B55" s="5"/>
      <c r="C55" s="5"/>
    </row>
    <row r="56" spans="1:3">
      <c r="A56" s="1">
        <v>6</v>
      </c>
      <c r="B56" s="5"/>
      <c r="C56" s="5"/>
    </row>
    <row r="57" spans="1:3">
      <c r="B57" s="1" t="s">
        <v>6</v>
      </c>
      <c r="C57" s="1" t="s">
        <v>3</v>
      </c>
    </row>
    <row r="58" spans="1:3">
      <c r="C58" s="3">
        <f>B58*10</f>
        <v>0</v>
      </c>
    </row>
    <row r="59" spans="1:3" ht="46.5" customHeight="1">
      <c r="A59" s="4" t="s">
        <v>60</v>
      </c>
      <c r="B59" s="4"/>
      <c r="C59" s="4"/>
    </row>
    <row r="60" spans="1:3">
      <c r="A60" s="1" t="s">
        <v>1</v>
      </c>
      <c r="B60" s="7" t="s">
        <v>5</v>
      </c>
      <c r="C60" s="7"/>
    </row>
    <row r="61" spans="1:3">
      <c r="A61" s="1">
        <v>1</v>
      </c>
      <c r="B61" s="5"/>
      <c r="C61" s="5"/>
    </row>
    <row r="62" spans="1:3">
      <c r="A62" s="1">
        <v>2</v>
      </c>
      <c r="B62" s="5"/>
      <c r="C62" s="5"/>
    </row>
    <row r="63" spans="1:3">
      <c r="A63" s="1">
        <v>3</v>
      </c>
      <c r="B63" s="5"/>
      <c r="C63" s="5"/>
    </row>
    <row r="64" spans="1:3">
      <c r="A64" s="1">
        <v>4</v>
      </c>
      <c r="B64" s="5"/>
      <c r="C64" s="5"/>
    </row>
    <row r="65" spans="1:3">
      <c r="A65" s="1">
        <v>5</v>
      </c>
      <c r="B65" s="5"/>
      <c r="C65" s="5"/>
    </row>
    <row r="66" spans="1:3">
      <c r="A66" s="1">
        <v>6</v>
      </c>
      <c r="B66" s="5"/>
      <c r="C66" s="5"/>
    </row>
    <row r="67" spans="1:3">
      <c r="B67" s="1" t="s">
        <v>6</v>
      </c>
      <c r="C67" s="1" t="s">
        <v>3</v>
      </c>
    </row>
    <row r="68" spans="1:3">
      <c r="C68" s="3">
        <f>B68*3</f>
        <v>0</v>
      </c>
    </row>
    <row r="69" spans="1:3">
      <c r="A69" s="7" t="s">
        <v>14</v>
      </c>
      <c r="B69" s="7"/>
      <c r="C69" s="3">
        <f>SUM(C10,C19,C23,C28,C33,C38,C43,C48,C53,C58,C63,C68)</f>
        <v>0</v>
      </c>
    </row>
  </sheetData>
  <sheetProtection password="CCEF" sheet="1" objects="1" scenarios="1" formatCells="0"/>
  <mergeCells count="55">
    <mergeCell ref="B65:C65"/>
    <mergeCell ref="B66:C66"/>
    <mergeCell ref="A69:B69"/>
    <mergeCell ref="B60:C60"/>
    <mergeCell ref="B61:C61"/>
    <mergeCell ref="B24:C24"/>
    <mergeCell ref="B26:C26"/>
    <mergeCell ref="A29:C29"/>
    <mergeCell ref="B30:C30"/>
    <mergeCell ref="B31:C31"/>
    <mergeCell ref="A1:C1"/>
    <mergeCell ref="A2:C2"/>
    <mergeCell ref="B3:C3"/>
    <mergeCell ref="B8:C8"/>
    <mergeCell ref="A11:C11"/>
    <mergeCell ref="B6:C6"/>
    <mergeCell ref="B7:C7"/>
    <mergeCell ref="B4:C4"/>
    <mergeCell ref="B5:C5"/>
    <mergeCell ref="B12:C12"/>
    <mergeCell ref="A39:C39"/>
    <mergeCell ref="B40:C40"/>
    <mergeCell ref="B41:C41"/>
    <mergeCell ref="A59:C59"/>
    <mergeCell ref="B55:C55"/>
    <mergeCell ref="B56:C56"/>
    <mergeCell ref="A49:C49"/>
    <mergeCell ref="B50:C50"/>
    <mergeCell ref="B51:C51"/>
    <mergeCell ref="B45:C45"/>
    <mergeCell ref="B46:C46"/>
    <mergeCell ref="A20:C20"/>
    <mergeCell ref="B21:C21"/>
    <mergeCell ref="B22:C22"/>
    <mergeCell ref="B23:C23"/>
    <mergeCell ref="B13:C13"/>
    <mergeCell ref="B14:C14"/>
    <mergeCell ref="B15:C15"/>
    <mergeCell ref="B16:C16"/>
    <mergeCell ref="B17:C17"/>
    <mergeCell ref="B62:C62"/>
    <mergeCell ref="B63:C63"/>
    <mergeCell ref="B64:C64"/>
    <mergeCell ref="B25:C25"/>
    <mergeCell ref="B35:C35"/>
    <mergeCell ref="B42:C42"/>
    <mergeCell ref="B43:C43"/>
    <mergeCell ref="B44:C44"/>
    <mergeCell ref="B32:C32"/>
    <mergeCell ref="B33:C33"/>
    <mergeCell ref="B34:C34"/>
    <mergeCell ref="B36:C36"/>
    <mergeCell ref="B52:C52"/>
    <mergeCell ref="B53:C53"/>
    <mergeCell ref="B54:C5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5"/>
  <sheetViews>
    <sheetView topLeftCell="A56" workbookViewId="0">
      <selection activeCell="H61" sqref="H61"/>
    </sheetView>
  </sheetViews>
  <sheetFormatPr defaultRowHeight="14.4"/>
  <cols>
    <col min="1" max="1" width="8.88671875" style="1"/>
    <col min="2" max="2" width="90.44140625" style="1" customWidth="1"/>
    <col min="3" max="16384" width="8.88671875" style="1"/>
  </cols>
  <sheetData>
    <row r="1" spans="1:3">
      <c r="A1" s="5" t="s">
        <v>52</v>
      </c>
      <c r="B1" s="5"/>
      <c r="C1" s="5"/>
    </row>
    <row r="2" spans="1:3">
      <c r="A2" s="5" t="s">
        <v>42</v>
      </c>
      <c r="B2" s="5"/>
      <c r="C2" s="5"/>
    </row>
    <row r="3" spans="1:3">
      <c r="A3" s="1" t="s">
        <v>1</v>
      </c>
      <c r="B3" s="6" t="s">
        <v>5</v>
      </c>
      <c r="C3" s="6"/>
    </row>
    <row r="4" spans="1:3">
      <c r="A4" s="1">
        <v>1</v>
      </c>
      <c r="B4" s="5"/>
      <c r="C4" s="5"/>
    </row>
    <row r="5" spans="1:3">
      <c r="A5" s="1">
        <v>2</v>
      </c>
      <c r="B5" s="5"/>
      <c r="C5" s="5"/>
    </row>
    <row r="6" spans="1:3">
      <c r="A6" s="1">
        <v>3</v>
      </c>
      <c r="B6" s="5"/>
      <c r="C6" s="5"/>
    </row>
    <row r="7" spans="1:3">
      <c r="A7" s="1">
        <v>4</v>
      </c>
      <c r="B7" s="5"/>
      <c r="C7" s="5"/>
    </row>
    <row r="8" spans="1:3">
      <c r="A8" s="1">
        <v>5</v>
      </c>
      <c r="B8" s="5"/>
      <c r="C8" s="5"/>
    </row>
    <row r="9" spans="1:3">
      <c r="B9" s="1" t="s">
        <v>6</v>
      </c>
      <c r="C9" s="1" t="s">
        <v>3</v>
      </c>
    </row>
    <row r="10" spans="1:3">
      <c r="C10" s="3">
        <f>B10*40</f>
        <v>0</v>
      </c>
    </row>
    <row r="11" spans="1:3">
      <c r="A11" s="5" t="s">
        <v>43</v>
      </c>
      <c r="B11" s="5"/>
      <c r="C11" s="5"/>
    </row>
    <row r="12" spans="1:3">
      <c r="A12" s="1" t="s">
        <v>1</v>
      </c>
      <c r="B12" s="6" t="s">
        <v>5</v>
      </c>
      <c r="C12" s="6"/>
    </row>
    <row r="13" spans="1:3">
      <c r="A13" s="1">
        <v>1</v>
      </c>
      <c r="B13" s="5"/>
      <c r="C13" s="5"/>
    </row>
    <row r="14" spans="1:3">
      <c r="A14" s="1">
        <v>2</v>
      </c>
      <c r="B14" s="5"/>
      <c r="C14" s="5"/>
    </row>
    <row r="15" spans="1:3">
      <c r="A15" s="1">
        <v>3</v>
      </c>
      <c r="B15" s="5"/>
      <c r="C15" s="5"/>
    </row>
    <row r="16" spans="1:3">
      <c r="A16" s="1">
        <v>4</v>
      </c>
      <c r="B16" s="5"/>
      <c r="C16" s="5"/>
    </row>
    <row r="17" spans="1:3">
      <c r="A17" s="1">
        <v>5</v>
      </c>
      <c r="B17" s="5"/>
      <c r="C17" s="5"/>
    </row>
    <row r="18" spans="1:3">
      <c r="B18" s="1" t="s">
        <v>6</v>
      </c>
      <c r="C18" s="1" t="s">
        <v>3</v>
      </c>
    </row>
    <row r="19" spans="1:3">
      <c r="C19" s="3">
        <f>B19*20</f>
        <v>0</v>
      </c>
    </row>
    <row r="20" spans="1:3">
      <c r="A20" s="5" t="s">
        <v>44</v>
      </c>
      <c r="B20" s="5"/>
      <c r="C20" s="5"/>
    </row>
    <row r="21" spans="1:3">
      <c r="A21" s="1" t="s">
        <v>1</v>
      </c>
      <c r="B21" s="6" t="s">
        <v>5</v>
      </c>
      <c r="C21" s="6"/>
    </row>
    <row r="22" spans="1:3">
      <c r="A22" s="1">
        <v>1</v>
      </c>
      <c r="B22" s="5"/>
      <c r="C22" s="5"/>
    </row>
    <row r="23" spans="1:3">
      <c r="A23" s="1">
        <v>2</v>
      </c>
      <c r="B23" s="5"/>
      <c r="C23" s="5"/>
    </row>
    <row r="24" spans="1:3">
      <c r="A24" s="1">
        <v>3</v>
      </c>
      <c r="B24" s="5"/>
      <c r="C24" s="5"/>
    </row>
    <row r="25" spans="1:3">
      <c r="A25" s="1">
        <v>4</v>
      </c>
      <c r="B25" s="5"/>
      <c r="C25" s="5"/>
    </row>
    <row r="26" spans="1:3">
      <c r="A26" s="1">
        <v>5</v>
      </c>
      <c r="B26" s="5"/>
      <c r="C26" s="5"/>
    </row>
    <row r="27" spans="1:3">
      <c r="B27" s="1" t="s">
        <v>6</v>
      </c>
      <c r="C27" s="1" t="s">
        <v>3</v>
      </c>
    </row>
    <row r="28" spans="1:3">
      <c r="C28" s="3">
        <f>B28*10</f>
        <v>0</v>
      </c>
    </row>
    <row r="29" spans="1:3">
      <c r="A29" s="5" t="s">
        <v>45</v>
      </c>
      <c r="B29" s="5"/>
      <c r="C29" s="5"/>
    </row>
    <row r="30" spans="1:3">
      <c r="A30" s="1" t="s">
        <v>1</v>
      </c>
      <c r="B30" s="6" t="s">
        <v>5</v>
      </c>
      <c r="C30" s="6"/>
    </row>
    <row r="31" spans="1:3">
      <c r="A31" s="1">
        <v>1</v>
      </c>
      <c r="B31" s="5"/>
      <c r="C31" s="5"/>
    </row>
    <row r="32" spans="1:3">
      <c r="A32" s="1">
        <v>2</v>
      </c>
      <c r="B32" s="5"/>
      <c r="C32" s="5"/>
    </row>
    <row r="33" spans="1:3">
      <c r="A33" s="1">
        <v>3</v>
      </c>
      <c r="B33" s="5"/>
      <c r="C33" s="5"/>
    </row>
    <row r="34" spans="1:3">
      <c r="A34" s="1">
        <v>4</v>
      </c>
      <c r="B34" s="5"/>
      <c r="C34" s="5"/>
    </row>
    <row r="35" spans="1:3">
      <c r="A35" s="1">
        <v>5</v>
      </c>
      <c r="B35" s="5"/>
      <c r="C35" s="5"/>
    </row>
    <row r="36" spans="1:3">
      <c r="B36" s="1" t="s">
        <v>6</v>
      </c>
      <c r="C36" s="1" t="s">
        <v>3</v>
      </c>
    </row>
    <row r="37" spans="1:3">
      <c r="C37" s="3">
        <f>B37*6</f>
        <v>0</v>
      </c>
    </row>
    <row r="38" spans="1:3" ht="29.25" customHeight="1">
      <c r="A38" s="4" t="s">
        <v>46</v>
      </c>
      <c r="B38" s="4"/>
      <c r="C38" s="4"/>
    </row>
    <row r="39" spans="1:3">
      <c r="A39" s="1" t="s">
        <v>1</v>
      </c>
      <c r="B39" s="6" t="s">
        <v>5</v>
      </c>
      <c r="C39" s="6"/>
    </row>
    <row r="40" spans="1:3">
      <c r="A40" s="1">
        <v>1</v>
      </c>
      <c r="B40" s="5"/>
      <c r="C40" s="5"/>
    </row>
    <row r="41" spans="1:3">
      <c r="A41" s="1">
        <v>2</v>
      </c>
      <c r="B41" s="5"/>
      <c r="C41" s="5"/>
    </row>
    <row r="42" spans="1:3">
      <c r="A42" s="1">
        <v>3</v>
      </c>
      <c r="B42" s="5"/>
      <c r="C42" s="5"/>
    </row>
    <row r="43" spans="1:3">
      <c r="A43" s="1">
        <v>4</v>
      </c>
      <c r="B43" s="5"/>
      <c r="C43" s="5"/>
    </row>
    <row r="44" spans="1:3">
      <c r="A44" s="1">
        <v>5</v>
      </c>
      <c r="B44" s="5"/>
      <c r="C44" s="5"/>
    </row>
    <row r="45" spans="1:3">
      <c r="B45" s="1" t="s">
        <v>6</v>
      </c>
      <c r="C45" s="1" t="s">
        <v>3</v>
      </c>
    </row>
    <row r="46" spans="1:3">
      <c r="C46" s="3">
        <f>B46*30</f>
        <v>0</v>
      </c>
    </row>
    <row r="47" spans="1:3" ht="30" customHeight="1">
      <c r="A47" s="4" t="s">
        <v>47</v>
      </c>
      <c r="B47" s="4"/>
      <c r="C47" s="4"/>
    </row>
    <row r="48" spans="1:3">
      <c r="A48" s="1" t="s">
        <v>1</v>
      </c>
      <c r="B48" s="6" t="s">
        <v>5</v>
      </c>
      <c r="C48" s="6"/>
    </row>
    <row r="49" spans="1:3">
      <c r="A49" s="1">
        <v>1</v>
      </c>
      <c r="B49" s="5"/>
      <c r="C49" s="5"/>
    </row>
    <row r="50" spans="1:3">
      <c r="A50" s="1">
        <v>2</v>
      </c>
      <c r="B50" s="5"/>
      <c r="C50" s="5"/>
    </row>
    <row r="51" spans="1:3">
      <c r="A51" s="1">
        <v>3</v>
      </c>
      <c r="B51" s="5"/>
      <c r="C51" s="5"/>
    </row>
    <row r="52" spans="1:3">
      <c r="A52" s="1">
        <v>4</v>
      </c>
      <c r="B52" s="5"/>
      <c r="C52" s="5"/>
    </row>
    <row r="53" spans="1:3">
      <c r="A53" s="1">
        <v>5</v>
      </c>
      <c r="B53" s="5"/>
      <c r="C53" s="5"/>
    </row>
    <row r="54" spans="1:3">
      <c r="B54" s="1" t="s">
        <v>6</v>
      </c>
      <c r="C54" s="1" t="s">
        <v>3</v>
      </c>
    </row>
    <row r="55" spans="1:3">
      <c r="C55" s="3">
        <f>B55*15</f>
        <v>0</v>
      </c>
    </row>
    <row r="56" spans="1:3" ht="29.25" customHeight="1">
      <c r="A56" s="4" t="s">
        <v>48</v>
      </c>
      <c r="B56" s="4"/>
      <c r="C56" s="4"/>
    </row>
    <row r="57" spans="1:3">
      <c r="A57" s="1" t="s">
        <v>1</v>
      </c>
      <c r="B57" s="6" t="s">
        <v>5</v>
      </c>
      <c r="C57" s="6"/>
    </row>
    <row r="58" spans="1:3">
      <c r="A58" s="1">
        <v>1</v>
      </c>
      <c r="B58" s="5"/>
      <c r="C58" s="5"/>
    </row>
    <row r="59" spans="1:3">
      <c r="A59" s="1">
        <v>2</v>
      </c>
      <c r="B59" s="5"/>
      <c r="C59" s="5"/>
    </row>
    <row r="60" spans="1:3">
      <c r="A60" s="1">
        <v>3</v>
      </c>
      <c r="B60" s="5"/>
      <c r="C60" s="5"/>
    </row>
    <row r="61" spans="1:3">
      <c r="A61" s="1">
        <v>4</v>
      </c>
      <c r="B61" s="5"/>
      <c r="C61" s="5"/>
    </row>
    <row r="62" spans="1:3">
      <c r="A62" s="1">
        <v>5</v>
      </c>
      <c r="B62" s="5"/>
      <c r="C62" s="5"/>
    </row>
    <row r="63" spans="1:3">
      <c r="B63" s="1" t="s">
        <v>6</v>
      </c>
      <c r="C63" s="1" t="s">
        <v>3</v>
      </c>
    </row>
    <row r="64" spans="1:3">
      <c r="C64" s="3">
        <f>B64*7</f>
        <v>0</v>
      </c>
    </row>
    <row r="65" spans="1:3">
      <c r="A65" s="7" t="s">
        <v>15</v>
      </c>
      <c r="B65" s="7"/>
      <c r="C65" s="3">
        <f>SUM(C64,C55,C46,C37,C28,C19,C10)</f>
        <v>0</v>
      </c>
    </row>
  </sheetData>
  <sheetProtection password="CCEF" sheet="1" objects="1" scenarios="1" formatCells="0"/>
  <mergeCells count="51">
    <mergeCell ref="B6:C6"/>
    <mergeCell ref="A1:C1"/>
    <mergeCell ref="A2:C2"/>
    <mergeCell ref="B3:C3"/>
    <mergeCell ref="B4:C4"/>
    <mergeCell ref="B5:C5"/>
    <mergeCell ref="B22:C22"/>
    <mergeCell ref="B7:C7"/>
    <mergeCell ref="B8:C8"/>
    <mergeCell ref="A11:C11"/>
    <mergeCell ref="B12:C12"/>
    <mergeCell ref="B13:C13"/>
    <mergeCell ref="B14:C14"/>
    <mergeCell ref="B15:C15"/>
    <mergeCell ref="B16:C16"/>
    <mergeCell ref="B17:C17"/>
    <mergeCell ref="A20:C20"/>
    <mergeCell ref="B21:C21"/>
    <mergeCell ref="A38:C38"/>
    <mergeCell ref="B23:C23"/>
    <mergeCell ref="B24:C24"/>
    <mergeCell ref="B25:C25"/>
    <mergeCell ref="B26:C26"/>
    <mergeCell ref="A29:C29"/>
    <mergeCell ref="B30:C30"/>
    <mergeCell ref="B31:C31"/>
    <mergeCell ref="B32:C32"/>
    <mergeCell ref="B33:C33"/>
    <mergeCell ref="B34:C34"/>
    <mergeCell ref="B35:C35"/>
    <mergeCell ref="B52:C52"/>
    <mergeCell ref="B39:C39"/>
    <mergeCell ref="B40:C40"/>
    <mergeCell ref="B41:C41"/>
    <mergeCell ref="B42:C42"/>
    <mergeCell ref="B43:C43"/>
    <mergeCell ref="B44:C44"/>
    <mergeCell ref="A47:C47"/>
    <mergeCell ref="B48:C48"/>
    <mergeCell ref="B49:C49"/>
    <mergeCell ref="B50:C50"/>
    <mergeCell ref="B51:C51"/>
    <mergeCell ref="B61:C61"/>
    <mergeCell ref="B62:C62"/>
    <mergeCell ref="A65:B65"/>
    <mergeCell ref="B53:C53"/>
    <mergeCell ref="A56:C56"/>
    <mergeCell ref="B57:C57"/>
    <mergeCell ref="B58:C58"/>
    <mergeCell ref="B59:C59"/>
    <mergeCell ref="B60:C60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9"/>
  <sheetViews>
    <sheetView topLeftCell="A49" workbookViewId="0">
      <selection activeCell="C70" sqref="C70"/>
    </sheetView>
  </sheetViews>
  <sheetFormatPr defaultRowHeight="14.4"/>
  <cols>
    <col min="1" max="1" width="8.88671875" style="1"/>
    <col min="2" max="2" width="92.6640625" style="1" customWidth="1"/>
    <col min="3" max="3" width="14.109375" style="1" customWidth="1"/>
    <col min="4" max="16384" width="8.88671875" style="1"/>
  </cols>
  <sheetData>
    <row r="1" spans="1:3" ht="51.75" customHeight="1">
      <c r="A1" s="4" t="s">
        <v>49</v>
      </c>
      <c r="B1" s="4"/>
      <c r="C1" s="4"/>
    </row>
    <row r="2" spans="1:3" ht="31.5" customHeight="1">
      <c r="A2" s="4" t="s">
        <v>11</v>
      </c>
      <c r="B2" s="4"/>
      <c r="C2" s="4"/>
    </row>
    <row r="3" spans="1:3">
      <c r="B3" s="7" t="s">
        <v>5</v>
      </c>
      <c r="C3" s="7"/>
    </row>
    <row r="4" spans="1:3">
      <c r="B4" s="5"/>
      <c r="C4" s="5"/>
    </row>
    <row r="5" spans="1:3">
      <c r="B5" s="1" t="s">
        <v>6</v>
      </c>
      <c r="C5" s="1" t="s">
        <v>3</v>
      </c>
    </row>
    <row r="6" spans="1:3">
      <c r="C6" s="3">
        <f>B6*100</f>
        <v>0</v>
      </c>
    </row>
    <row r="7" spans="1:3">
      <c r="A7" s="5" t="s">
        <v>12</v>
      </c>
      <c r="B7" s="5"/>
      <c r="C7" s="5"/>
    </row>
    <row r="8" spans="1:3">
      <c r="B8" s="7" t="s">
        <v>5</v>
      </c>
      <c r="C8" s="7"/>
    </row>
    <row r="9" spans="1:3">
      <c r="B9" s="5"/>
      <c r="C9" s="5"/>
    </row>
    <row r="10" spans="1:3">
      <c r="B10" s="1" t="s">
        <v>6</v>
      </c>
      <c r="C10" s="1" t="s">
        <v>3</v>
      </c>
    </row>
    <row r="11" spans="1:3">
      <c r="C11" s="3">
        <f>B11*60</f>
        <v>0</v>
      </c>
    </row>
    <row r="12" spans="1:3" ht="28.5" customHeight="1">
      <c r="A12" s="4" t="s">
        <v>36</v>
      </c>
      <c r="B12" s="4"/>
      <c r="C12" s="4"/>
    </row>
    <row r="13" spans="1:3">
      <c r="A13" s="1" t="s">
        <v>1</v>
      </c>
      <c r="B13" s="6" t="s">
        <v>5</v>
      </c>
      <c r="C13" s="6"/>
    </row>
    <row r="14" spans="1:3">
      <c r="A14" s="1">
        <v>1</v>
      </c>
      <c r="B14" s="5"/>
      <c r="C14" s="5"/>
    </row>
    <row r="15" spans="1:3">
      <c r="A15" s="1">
        <v>2</v>
      </c>
      <c r="B15" s="5"/>
      <c r="C15" s="5"/>
    </row>
    <row r="16" spans="1:3">
      <c r="A16" s="1">
        <v>3</v>
      </c>
      <c r="B16" s="5"/>
      <c r="C16" s="5"/>
    </row>
    <row r="17" spans="1:3">
      <c r="A17" s="1">
        <v>4</v>
      </c>
      <c r="B17" s="5"/>
      <c r="C17" s="5"/>
    </row>
    <row r="18" spans="1:3">
      <c r="A18" s="1">
        <v>5</v>
      </c>
      <c r="B18" s="5"/>
      <c r="C18" s="5"/>
    </row>
    <row r="19" spans="1:3">
      <c r="B19" s="1" t="s">
        <v>6</v>
      </c>
      <c r="C19" s="1" t="s">
        <v>3</v>
      </c>
    </row>
    <row r="20" spans="1:3">
      <c r="C20" s="3">
        <f>B20*30</f>
        <v>0</v>
      </c>
    </row>
    <row r="21" spans="1:3" ht="30.75" customHeight="1">
      <c r="A21" s="4" t="s">
        <v>37</v>
      </c>
      <c r="B21" s="4"/>
      <c r="C21" s="4"/>
    </row>
    <row r="22" spans="1:3">
      <c r="A22" s="1" t="s">
        <v>1</v>
      </c>
      <c r="B22" s="6" t="s">
        <v>5</v>
      </c>
      <c r="C22" s="6"/>
    </row>
    <row r="23" spans="1:3">
      <c r="A23" s="1">
        <v>1</v>
      </c>
      <c r="B23" s="5"/>
      <c r="C23" s="5"/>
    </row>
    <row r="24" spans="1:3">
      <c r="A24" s="1">
        <v>2</v>
      </c>
      <c r="B24" s="5"/>
      <c r="C24" s="5"/>
    </row>
    <row r="25" spans="1:3">
      <c r="A25" s="1">
        <v>3</v>
      </c>
      <c r="B25" s="5"/>
      <c r="C25" s="5"/>
    </row>
    <row r="26" spans="1:3">
      <c r="A26" s="1">
        <v>4</v>
      </c>
      <c r="B26" s="5"/>
      <c r="C26" s="5"/>
    </row>
    <row r="27" spans="1:3">
      <c r="A27" s="1">
        <v>5</v>
      </c>
      <c r="B27" s="5"/>
      <c r="C27" s="5"/>
    </row>
    <row r="28" spans="1:3">
      <c r="B28" s="1" t="s">
        <v>6</v>
      </c>
      <c r="C28" s="1" t="s">
        <v>3</v>
      </c>
    </row>
    <row r="29" spans="1:3">
      <c r="C29" s="3">
        <f>B29*15</f>
        <v>0</v>
      </c>
    </row>
    <row r="30" spans="1:3" ht="30.75" customHeight="1">
      <c r="A30" s="4" t="s">
        <v>38</v>
      </c>
      <c r="B30" s="4"/>
      <c r="C30" s="4"/>
    </row>
    <row r="31" spans="1:3">
      <c r="A31" s="1" t="s">
        <v>1</v>
      </c>
      <c r="B31" s="6" t="s">
        <v>5</v>
      </c>
      <c r="C31" s="6"/>
    </row>
    <row r="32" spans="1:3">
      <c r="A32" s="1">
        <v>1</v>
      </c>
      <c r="B32" s="5"/>
      <c r="C32" s="5"/>
    </row>
    <row r="33" spans="1:3">
      <c r="A33" s="1">
        <v>2</v>
      </c>
      <c r="B33" s="5"/>
      <c r="C33" s="5"/>
    </row>
    <row r="34" spans="1:3">
      <c r="A34" s="1">
        <v>3</v>
      </c>
      <c r="B34" s="5"/>
      <c r="C34" s="5"/>
    </row>
    <row r="35" spans="1:3">
      <c r="A35" s="1">
        <v>4</v>
      </c>
      <c r="B35" s="5"/>
      <c r="C35" s="5"/>
    </row>
    <row r="36" spans="1:3">
      <c r="A36" s="1">
        <v>5</v>
      </c>
      <c r="B36" s="5"/>
      <c r="C36" s="5"/>
    </row>
    <row r="37" spans="1:3">
      <c r="B37" s="1" t="s">
        <v>6</v>
      </c>
      <c r="C37" s="1" t="s">
        <v>3</v>
      </c>
    </row>
    <row r="38" spans="1:3">
      <c r="C38" s="3">
        <f>B38*10</f>
        <v>0</v>
      </c>
    </row>
    <row r="39" spans="1:3" ht="30.75" customHeight="1">
      <c r="A39" s="4" t="s">
        <v>39</v>
      </c>
      <c r="B39" s="4"/>
      <c r="C39" s="4"/>
    </row>
    <row r="40" spans="1:3">
      <c r="A40" s="1" t="s">
        <v>1</v>
      </c>
      <c r="B40" s="6" t="s">
        <v>5</v>
      </c>
      <c r="C40" s="6"/>
    </row>
    <row r="41" spans="1:3">
      <c r="A41" s="1">
        <v>1</v>
      </c>
      <c r="B41" s="5"/>
      <c r="C41" s="5"/>
    </row>
    <row r="42" spans="1:3">
      <c r="A42" s="1">
        <v>2</v>
      </c>
      <c r="B42" s="5"/>
      <c r="C42" s="5"/>
    </row>
    <row r="43" spans="1:3">
      <c r="A43" s="1">
        <v>3</v>
      </c>
      <c r="B43" s="5"/>
      <c r="C43" s="5"/>
    </row>
    <row r="44" spans="1:3">
      <c r="A44" s="1">
        <v>4</v>
      </c>
      <c r="B44" s="5"/>
      <c r="C44" s="5"/>
    </row>
    <row r="45" spans="1:3">
      <c r="A45" s="1">
        <v>5</v>
      </c>
      <c r="B45" s="5"/>
      <c r="C45" s="5"/>
    </row>
    <row r="46" spans="1:3">
      <c r="B46" s="1" t="s">
        <v>6</v>
      </c>
      <c r="C46" s="1" t="s">
        <v>3</v>
      </c>
    </row>
    <row r="47" spans="1:3">
      <c r="C47" s="3">
        <f>B47*5</f>
        <v>0</v>
      </c>
    </row>
    <row r="48" spans="1:3" ht="33.75" customHeight="1">
      <c r="A48" s="4" t="s">
        <v>13</v>
      </c>
      <c r="B48" s="4"/>
      <c r="C48" s="4"/>
    </row>
    <row r="49" spans="1:3">
      <c r="B49" s="1" t="s">
        <v>6</v>
      </c>
      <c r="C49" s="1" t="s">
        <v>3</v>
      </c>
    </row>
    <row r="50" spans="1:3">
      <c r="C50" s="3">
        <f>B50*7</f>
        <v>0</v>
      </c>
    </row>
    <row r="51" spans="1:3" ht="18.75" customHeight="1">
      <c r="A51" s="4" t="s">
        <v>40</v>
      </c>
      <c r="B51" s="4"/>
      <c r="C51" s="4"/>
    </row>
    <row r="52" spans="1:3">
      <c r="A52" s="1" t="s">
        <v>1</v>
      </c>
      <c r="B52" s="6" t="s">
        <v>5</v>
      </c>
      <c r="C52" s="6"/>
    </row>
    <row r="53" spans="1:3">
      <c r="A53" s="1">
        <v>1</v>
      </c>
      <c r="B53" s="5"/>
      <c r="C53" s="5"/>
    </row>
    <row r="54" spans="1:3">
      <c r="A54" s="1">
        <v>2</v>
      </c>
      <c r="B54" s="5"/>
      <c r="C54" s="5"/>
    </row>
    <row r="55" spans="1:3">
      <c r="A55" s="1">
        <v>3</v>
      </c>
      <c r="B55" s="5"/>
      <c r="C55" s="5"/>
    </row>
    <row r="56" spans="1:3">
      <c r="A56" s="1">
        <v>4</v>
      </c>
      <c r="B56" s="5"/>
      <c r="C56" s="5"/>
    </row>
    <row r="57" spans="1:3">
      <c r="A57" s="1">
        <v>5</v>
      </c>
      <c r="B57" s="5"/>
      <c r="C57" s="5"/>
    </row>
    <row r="58" spans="1:3">
      <c r="B58" s="1" t="s">
        <v>6</v>
      </c>
      <c r="C58" s="1" t="s">
        <v>3</v>
      </c>
    </row>
    <row r="59" spans="1:3">
      <c r="C59" s="3">
        <f>B59*3</f>
        <v>0</v>
      </c>
    </row>
    <row r="60" spans="1:3" ht="31.5" customHeight="1">
      <c r="A60" s="4" t="s">
        <v>41</v>
      </c>
      <c r="B60" s="4"/>
      <c r="C60" s="4"/>
    </row>
    <row r="61" spans="1:3">
      <c r="A61" s="1" t="s">
        <v>1</v>
      </c>
      <c r="B61" s="6" t="s">
        <v>5</v>
      </c>
      <c r="C61" s="6"/>
    </row>
    <row r="62" spans="1:3">
      <c r="A62" s="1">
        <v>1</v>
      </c>
      <c r="B62" s="5"/>
      <c r="C62" s="5"/>
    </row>
    <row r="63" spans="1:3">
      <c r="A63" s="1">
        <v>2</v>
      </c>
      <c r="B63" s="5"/>
      <c r="C63" s="5"/>
    </row>
    <row r="64" spans="1:3">
      <c r="A64" s="1">
        <v>3</v>
      </c>
      <c r="B64" s="5"/>
      <c r="C64" s="5"/>
    </row>
    <row r="65" spans="1:3">
      <c r="A65" s="1">
        <v>4</v>
      </c>
      <c r="B65" s="5"/>
      <c r="C65" s="5"/>
    </row>
    <row r="66" spans="1:3">
      <c r="A66" s="1">
        <v>5</v>
      </c>
      <c r="B66" s="5"/>
      <c r="C66" s="5"/>
    </row>
    <row r="67" spans="1:3">
      <c r="B67" s="1" t="s">
        <v>6</v>
      </c>
      <c r="C67" s="1" t="s">
        <v>3</v>
      </c>
    </row>
    <row r="68" spans="1:3">
      <c r="C68" s="3">
        <f>B68*1</f>
        <v>0</v>
      </c>
    </row>
    <row r="69" spans="1:3">
      <c r="A69" s="6" t="s">
        <v>16</v>
      </c>
      <c r="B69" s="6"/>
      <c r="C69" s="3">
        <f>SUM(C6,C11,C20,C29,C38,C47,C50,C59,C68)</f>
        <v>0</v>
      </c>
    </row>
  </sheetData>
  <sheetProtection password="CCEF" sheet="1" objects="1" scenarios="1" formatCells="0"/>
  <mergeCells count="51">
    <mergeCell ref="B8:C8"/>
    <mergeCell ref="A1:C1"/>
    <mergeCell ref="A2:C2"/>
    <mergeCell ref="B3:C3"/>
    <mergeCell ref="B4:C4"/>
    <mergeCell ref="A7:C7"/>
    <mergeCell ref="B24:C24"/>
    <mergeCell ref="B9:C9"/>
    <mergeCell ref="A12:C12"/>
    <mergeCell ref="B13:C13"/>
    <mergeCell ref="B14:C14"/>
    <mergeCell ref="B15:C15"/>
    <mergeCell ref="B16:C16"/>
    <mergeCell ref="B17:C17"/>
    <mergeCell ref="B18:C18"/>
    <mergeCell ref="A21:C21"/>
    <mergeCell ref="B22:C22"/>
    <mergeCell ref="B23:C23"/>
    <mergeCell ref="A60:C60"/>
    <mergeCell ref="B25:C25"/>
    <mergeCell ref="B26:C26"/>
    <mergeCell ref="B27:C27"/>
    <mergeCell ref="A48:C48"/>
    <mergeCell ref="A51:C51"/>
    <mergeCell ref="B52:C52"/>
    <mergeCell ref="B53:C53"/>
    <mergeCell ref="B54:C54"/>
    <mergeCell ref="B55:C55"/>
    <mergeCell ref="B56:C56"/>
    <mergeCell ref="B57:C57"/>
    <mergeCell ref="A30:C30"/>
    <mergeCell ref="B31:C31"/>
    <mergeCell ref="B32:C32"/>
    <mergeCell ref="B33:C33"/>
    <mergeCell ref="A69:B69"/>
    <mergeCell ref="B61:C61"/>
    <mergeCell ref="B62:C62"/>
    <mergeCell ref="B63:C63"/>
    <mergeCell ref="B64:C64"/>
    <mergeCell ref="B65:C65"/>
    <mergeCell ref="B66:C66"/>
    <mergeCell ref="B34:C34"/>
    <mergeCell ref="B35:C35"/>
    <mergeCell ref="B36:C36"/>
    <mergeCell ref="A39:C39"/>
    <mergeCell ref="B40:C40"/>
    <mergeCell ref="B41:C41"/>
    <mergeCell ref="B42:C42"/>
    <mergeCell ref="B43:C43"/>
    <mergeCell ref="B44:C44"/>
    <mergeCell ref="B45:C4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6"/>
  <sheetViews>
    <sheetView topLeftCell="A36" workbookViewId="0">
      <selection activeCell="B58" sqref="B58"/>
    </sheetView>
  </sheetViews>
  <sheetFormatPr defaultRowHeight="14.4"/>
  <cols>
    <col min="1" max="1" width="8.88671875" style="1"/>
    <col min="2" max="2" width="82.5546875" style="1" customWidth="1"/>
    <col min="3" max="16384" width="8.88671875" style="1"/>
  </cols>
  <sheetData>
    <row r="1" spans="1:3">
      <c r="A1" s="5" t="s">
        <v>50</v>
      </c>
      <c r="B1" s="5"/>
      <c r="C1" s="5"/>
    </row>
    <row r="2" spans="1:3">
      <c r="A2" s="5" t="s">
        <v>31</v>
      </c>
      <c r="B2" s="5"/>
      <c r="C2" s="5"/>
    </row>
    <row r="3" spans="1:3">
      <c r="A3" s="1" t="s">
        <v>1</v>
      </c>
      <c r="B3" s="6" t="s">
        <v>5</v>
      </c>
      <c r="C3" s="6"/>
    </row>
    <row r="4" spans="1:3">
      <c r="A4" s="1">
        <v>1</v>
      </c>
      <c r="B4" s="5"/>
      <c r="C4" s="5"/>
    </row>
    <row r="5" spans="1:3">
      <c r="A5" s="1">
        <v>2</v>
      </c>
      <c r="B5" s="5"/>
      <c r="C5" s="5"/>
    </row>
    <row r="6" spans="1:3">
      <c r="A6" s="1">
        <v>3</v>
      </c>
      <c r="B6" s="5"/>
      <c r="C6" s="5"/>
    </row>
    <row r="7" spans="1:3">
      <c r="A7" s="1">
        <v>4</v>
      </c>
      <c r="B7" s="5"/>
      <c r="C7" s="5"/>
    </row>
    <row r="8" spans="1:3">
      <c r="A8" s="1">
        <v>5</v>
      </c>
      <c r="B8" s="5"/>
      <c r="C8" s="5"/>
    </row>
    <row r="9" spans="1:3">
      <c r="B9" s="1" t="s">
        <v>6</v>
      </c>
      <c r="C9" s="1" t="s">
        <v>3</v>
      </c>
    </row>
    <row r="10" spans="1:3">
      <c r="C10" s="3">
        <f>B10*20</f>
        <v>0</v>
      </c>
    </row>
    <row r="11" spans="1:3">
      <c r="A11" s="5" t="s">
        <v>32</v>
      </c>
      <c r="B11" s="5"/>
      <c r="C11" s="5"/>
    </row>
    <row r="12" spans="1:3">
      <c r="A12" s="1" t="s">
        <v>1</v>
      </c>
      <c r="B12" s="6" t="s">
        <v>5</v>
      </c>
      <c r="C12" s="6"/>
    </row>
    <row r="13" spans="1:3">
      <c r="A13" s="1">
        <v>1</v>
      </c>
      <c r="B13" s="5"/>
      <c r="C13" s="5"/>
    </row>
    <row r="14" spans="1:3">
      <c r="A14" s="1">
        <v>2</v>
      </c>
      <c r="B14" s="5"/>
      <c r="C14" s="5"/>
    </row>
    <row r="15" spans="1:3">
      <c r="A15" s="1">
        <v>3</v>
      </c>
      <c r="B15" s="5"/>
      <c r="C15" s="5"/>
    </row>
    <row r="16" spans="1:3">
      <c r="A16" s="1">
        <v>4</v>
      </c>
      <c r="B16" s="5"/>
      <c r="C16" s="5"/>
    </row>
    <row r="17" spans="1:3">
      <c r="A17" s="1">
        <v>5</v>
      </c>
      <c r="B17" s="5"/>
      <c r="C17" s="5"/>
    </row>
    <row r="18" spans="1:3">
      <c r="B18" s="1" t="s">
        <v>6</v>
      </c>
      <c r="C18" s="1" t="s">
        <v>3</v>
      </c>
    </row>
    <row r="19" spans="1:3">
      <c r="C19" s="3">
        <f>B19*15</f>
        <v>0</v>
      </c>
    </row>
    <row r="20" spans="1:3">
      <c r="A20" s="5" t="s">
        <v>33</v>
      </c>
      <c r="B20" s="5"/>
      <c r="C20" s="5"/>
    </row>
    <row r="21" spans="1:3">
      <c r="A21" s="1" t="s">
        <v>1</v>
      </c>
      <c r="B21" s="6" t="s">
        <v>5</v>
      </c>
      <c r="C21" s="6"/>
    </row>
    <row r="22" spans="1:3">
      <c r="A22" s="1">
        <v>1</v>
      </c>
      <c r="B22" s="5"/>
      <c r="C22" s="5"/>
    </row>
    <row r="23" spans="1:3">
      <c r="A23" s="1">
        <v>2</v>
      </c>
      <c r="B23" s="5"/>
      <c r="C23" s="5"/>
    </row>
    <row r="24" spans="1:3">
      <c r="A24" s="1">
        <v>3</v>
      </c>
      <c r="B24" s="5"/>
      <c r="C24" s="5"/>
    </row>
    <row r="25" spans="1:3">
      <c r="A25" s="1">
        <v>4</v>
      </c>
      <c r="B25" s="5"/>
      <c r="C25" s="5"/>
    </row>
    <row r="26" spans="1:3">
      <c r="A26" s="1">
        <v>5</v>
      </c>
      <c r="B26" s="5"/>
      <c r="C26" s="5"/>
    </row>
    <row r="27" spans="1:3">
      <c r="B27" s="1" t="s">
        <v>6</v>
      </c>
      <c r="C27" s="1" t="s">
        <v>3</v>
      </c>
    </row>
    <row r="28" spans="1:3">
      <c r="C28" s="3">
        <f>B28*4</f>
        <v>0</v>
      </c>
    </row>
    <row r="29" spans="1:3">
      <c r="A29" s="5" t="s">
        <v>30</v>
      </c>
      <c r="B29" s="5"/>
      <c r="C29" s="5"/>
    </row>
    <row r="30" spans="1:3">
      <c r="A30" s="1" t="s">
        <v>1</v>
      </c>
      <c r="B30" s="6" t="s">
        <v>5</v>
      </c>
      <c r="C30" s="6"/>
    </row>
    <row r="31" spans="1:3">
      <c r="A31" s="1">
        <v>1</v>
      </c>
      <c r="B31" s="5"/>
      <c r="C31" s="5"/>
    </row>
    <row r="32" spans="1:3">
      <c r="A32" s="1">
        <v>2</v>
      </c>
      <c r="B32" s="5"/>
      <c r="C32" s="5"/>
    </row>
    <row r="33" spans="1:3">
      <c r="A33" s="1">
        <v>3</v>
      </c>
      <c r="B33" s="5"/>
      <c r="C33" s="5"/>
    </row>
    <row r="34" spans="1:3">
      <c r="A34" s="1">
        <v>4</v>
      </c>
      <c r="B34" s="5"/>
      <c r="C34" s="5"/>
    </row>
    <row r="35" spans="1:3">
      <c r="A35" s="1">
        <v>5</v>
      </c>
      <c r="B35" s="5"/>
      <c r="C35" s="5"/>
    </row>
    <row r="36" spans="1:3">
      <c r="B36" s="1" t="s">
        <v>6</v>
      </c>
      <c r="C36" s="1" t="s">
        <v>3</v>
      </c>
    </row>
    <row r="37" spans="1:3">
      <c r="C37" s="3">
        <f>B37*10</f>
        <v>0</v>
      </c>
    </row>
    <row r="38" spans="1:3">
      <c r="A38" s="5" t="s">
        <v>34</v>
      </c>
      <c r="B38" s="5"/>
      <c r="C38" s="5"/>
    </row>
    <row r="39" spans="1:3">
      <c r="A39" s="1" t="s">
        <v>1</v>
      </c>
      <c r="B39" s="6" t="s">
        <v>5</v>
      </c>
      <c r="C39" s="6"/>
    </row>
    <row r="40" spans="1:3">
      <c r="A40" s="1">
        <v>1</v>
      </c>
      <c r="B40" s="5"/>
      <c r="C40" s="5"/>
    </row>
    <row r="41" spans="1:3">
      <c r="A41" s="1">
        <v>2</v>
      </c>
      <c r="B41" s="5"/>
      <c r="C41" s="5"/>
    </row>
    <row r="42" spans="1:3">
      <c r="A42" s="1">
        <v>3</v>
      </c>
      <c r="B42" s="5"/>
      <c r="C42" s="5"/>
    </row>
    <row r="43" spans="1:3">
      <c r="A43" s="1">
        <v>4</v>
      </c>
      <c r="B43" s="5"/>
      <c r="C43" s="5"/>
    </row>
    <row r="44" spans="1:3">
      <c r="A44" s="1">
        <v>5</v>
      </c>
      <c r="B44" s="5"/>
      <c r="C44" s="5"/>
    </row>
    <row r="45" spans="1:3">
      <c r="B45" s="1" t="s">
        <v>6</v>
      </c>
      <c r="C45" s="1" t="s">
        <v>3</v>
      </c>
    </row>
    <row r="46" spans="1:3">
      <c r="C46" s="3">
        <f>B46*5</f>
        <v>0</v>
      </c>
    </row>
    <row r="47" spans="1:3" ht="29.25" customHeight="1">
      <c r="A47" s="4" t="s">
        <v>35</v>
      </c>
      <c r="B47" s="4"/>
      <c r="C47" s="4"/>
    </row>
    <row r="48" spans="1:3">
      <c r="A48" s="1" t="s">
        <v>1</v>
      </c>
      <c r="B48" s="6" t="s">
        <v>5</v>
      </c>
      <c r="C48" s="6"/>
    </row>
    <row r="49" spans="1:3">
      <c r="A49" s="1">
        <v>1</v>
      </c>
      <c r="B49" s="5"/>
      <c r="C49" s="5"/>
    </row>
    <row r="50" spans="1:3">
      <c r="A50" s="1">
        <v>2</v>
      </c>
      <c r="B50" s="5"/>
      <c r="C50" s="5"/>
    </row>
    <row r="51" spans="1:3">
      <c r="A51" s="1">
        <v>3</v>
      </c>
      <c r="B51" s="5"/>
      <c r="C51" s="5"/>
    </row>
    <row r="52" spans="1:3">
      <c r="A52" s="1">
        <v>4</v>
      </c>
      <c r="B52" s="5"/>
      <c r="C52" s="5"/>
    </row>
    <row r="53" spans="1:3">
      <c r="A53" s="1">
        <v>5</v>
      </c>
      <c r="B53" s="5"/>
      <c r="C53" s="5"/>
    </row>
    <row r="54" spans="1:3">
      <c r="B54" s="1" t="s">
        <v>6</v>
      </c>
      <c r="C54" s="1" t="s">
        <v>3</v>
      </c>
    </row>
    <row r="55" spans="1:3">
      <c r="C55" s="3">
        <f>B55*3</f>
        <v>0</v>
      </c>
    </row>
    <row r="56" spans="1:3">
      <c r="A56" s="7" t="s">
        <v>17</v>
      </c>
      <c r="B56" s="7"/>
      <c r="C56" s="3">
        <f>SUM(C10,C19,C28,C37,C46,C55)</f>
        <v>0</v>
      </c>
    </row>
  </sheetData>
  <sheetProtection password="CCEF" sheet="1" objects="1" scenarios="1" formatCells="0"/>
  <mergeCells count="44">
    <mergeCell ref="A56:B56"/>
    <mergeCell ref="B14:C14"/>
    <mergeCell ref="A1:C1"/>
    <mergeCell ref="A2:C2"/>
    <mergeCell ref="B3:C3"/>
    <mergeCell ref="B4:C4"/>
    <mergeCell ref="B5:C5"/>
    <mergeCell ref="B6:C6"/>
    <mergeCell ref="B7:C7"/>
    <mergeCell ref="B8:C8"/>
    <mergeCell ref="A11:C11"/>
    <mergeCell ref="B12:C12"/>
    <mergeCell ref="B13:C13"/>
    <mergeCell ref="B48:C48"/>
    <mergeCell ref="B15:C15"/>
    <mergeCell ref="B16:C16"/>
    <mergeCell ref="B17:C17"/>
    <mergeCell ref="A20:C20"/>
    <mergeCell ref="B21:C21"/>
    <mergeCell ref="B22:C22"/>
    <mergeCell ref="B23:C23"/>
    <mergeCell ref="B24:C24"/>
    <mergeCell ref="B25:C25"/>
    <mergeCell ref="B26:C26"/>
    <mergeCell ref="A47:C47"/>
    <mergeCell ref="B49:C49"/>
    <mergeCell ref="A29:C29"/>
    <mergeCell ref="B30:C30"/>
    <mergeCell ref="B31:C31"/>
    <mergeCell ref="B32:C32"/>
    <mergeCell ref="B33:C33"/>
    <mergeCell ref="B34:C34"/>
    <mergeCell ref="B35:C35"/>
    <mergeCell ref="B50:C50"/>
    <mergeCell ref="B51:C51"/>
    <mergeCell ref="B52:C52"/>
    <mergeCell ref="B53:C53"/>
    <mergeCell ref="A38:C38"/>
    <mergeCell ref="B39:C39"/>
    <mergeCell ref="B40:C40"/>
    <mergeCell ref="B41:C41"/>
    <mergeCell ref="B42:C42"/>
    <mergeCell ref="B43:C43"/>
    <mergeCell ref="B44:C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B17" sqref="B17"/>
    </sheetView>
  </sheetViews>
  <sheetFormatPr defaultRowHeight="14.4"/>
  <cols>
    <col min="1" max="1" width="8.88671875" style="1"/>
    <col min="2" max="2" width="101.88671875" style="1" customWidth="1"/>
    <col min="3" max="16384" width="8.88671875" style="1"/>
  </cols>
  <sheetData>
    <row r="1" spans="1:3" ht="30" customHeight="1">
      <c r="A1" s="4" t="s">
        <v>51</v>
      </c>
      <c r="B1" s="4"/>
      <c r="C1" s="4"/>
    </row>
    <row r="2" spans="1:3">
      <c r="A2" s="5" t="s">
        <v>29</v>
      </c>
      <c r="B2" s="5"/>
      <c r="C2" s="5"/>
    </row>
    <row r="3" spans="1:3">
      <c r="A3" s="1" t="s">
        <v>1</v>
      </c>
      <c r="B3" s="6" t="s">
        <v>5</v>
      </c>
      <c r="C3" s="6"/>
    </row>
    <row r="4" spans="1:3">
      <c r="A4" s="1">
        <v>1</v>
      </c>
      <c r="B4" s="5"/>
      <c r="C4" s="5"/>
    </row>
    <row r="5" spans="1:3">
      <c r="A5" s="1">
        <v>2</v>
      </c>
      <c r="B5" s="5"/>
      <c r="C5" s="5"/>
    </row>
    <row r="6" spans="1:3">
      <c r="A6" s="1">
        <v>3</v>
      </c>
      <c r="B6" s="5"/>
      <c r="C6" s="5"/>
    </row>
    <row r="7" spans="1:3">
      <c r="A7" s="1">
        <v>4</v>
      </c>
      <c r="B7" s="5"/>
      <c r="C7" s="5"/>
    </row>
    <row r="8" spans="1:3">
      <c r="A8" s="1">
        <v>5</v>
      </c>
      <c r="B8" s="5"/>
      <c r="C8" s="5"/>
    </row>
    <row r="9" spans="1:3">
      <c r="B9" s="1" t="s">
        <v>6</v>
      </c>
      <c r="C9" s="1" t="s">
        <v>3</v>
      </c>
    </row>
    <row r="10" spans="1:3">
      <c r="C10" s="1">
        <f>B10*10</f>
        <v>0</v>
      </c>
    </row>
    <row r="11" spans="1:3">
      <c r="A11" s="7" t="s">
        <v>18</v>
      </c>
      <c r="B11" s="7"/>
      <c r="C11" s="1">
        <f>C10</f>
        <v>0</v>
      </c>
    </row>
    <row r="13" spans="1:3">
      <c r="A13" s="8" t="s">
        <v>19</v>
      </c>
      <c r="B13" s="8"/>
      <c r="C13" s="1">
        <f>SUM(Публикации!C165,Конференции!C137,РИД!C44,Гранты!C69,'Премии, звания, стипендии'!C65,Конкурсы!C69,'Научные стажировки'!C56,'Руководство-ИТОГО БАЛЛОВ '!C11)</f>
        <v>0</v>
      </c>
    </row>
  </sheetData>
  <sheetProtection password="CCEF" sheet="1" objects="1" scenarios="1" formatCells="0"/>
  <mergeCells count="10">
    <mergeCell ref="B7:C7"/>
    <mergeCell ref="B8:C8"/>
    <mergeCell ref="A11:B11"/>
    <mergeCell ref="A13:B13"/>
    <mergeCell ref="A1:C1"/>
    <mergeCell ref="A2:C2"/>
    <mergeCell ref="B3:C3"/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Публикации</vt:lpstr>
      <vt:lpstr>Конференции</vt:lpstr>
      <vt:lpstr>РИД</vt:lpstr>
      <vt:lpstr>Гранты</vt:lpstr>
      <vt:lpstr>Премии, звания, стипендии</vt:lpstr>
      <vt:lpstr>Конкурсы</vt:lpstr>
      <vt:lpstr>Научные стажировки</vt:lpstr>
      <vt:lpstr>Руководство-ИТОГО БАЛЛОВ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Борисенко Мария Игоревна</dc:creator>
  <cp:lastModifiedBy>Козликин Денис</cp:lastModifiedBy>
  <dcterms:created xsi:type="dcterms:W3CDTF">2019-09-02T14:44:37Z</dcterms:created>
  <dcterms:modified xsi:type="dcterms:W3CDTF">2021-01-15T12:45:34Z</dcterms:modified>
</cp:coreProperties>
</file>